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IMULAR\Projecten (lopend)\164 MPZ\Milieuthermometer Zorg\Officiele Milieuthermometer Zorg\6. MTZ Versie s.6 - (toekomstig)\"/>
    </mc:Choice>
  </mc:AlternateContent>
  <xr:revisionPtr revIDLastSave="0" documentId="8_{9EBFA8B2-E0A5-4D82-BBD9-F75BCA41E4B1}" xr6:coauthVersionLast="36" xr6:coauthVersionMax="36" xr10:uidLastSave="{00000000-0000-0000-0000-000000000000}"/>
  <bookViews>
    <workbookView xWindow="0" yWindow="0" windowWidth="28800" windowHeight="13320" xr2:uid="{64EE4BED-CA1E-4A07-BFC6-A86413FF62A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2" i="1" l="1"/>
  <c r="M205" i="1"/>
  <c r="M207" i="1"/>
  <c r="M174" i="1"/>
  <c r="M198" i="1" l="1"/>
  <c r="M183" i="1"/>
  <c r="N179" i="1"/>
  <c r="N178" i="1" s="1"/>
  <c r="N177" i="1" s="1"/>
  <c r="N186" i="1" s="1"/>
  <c r="M175" i="1"/>
  <c r="M176" i="1" s="1"/>
  <c r="M180" i="1" s="1"/>
  <c r="M179" i="1"/>
  <c r="M178" i="1" s="1"/>
  <c r="M177" i="1" s="1"/>
  <c r="M186" i="1" s="1"/>
  <c r="N174" i="1"/>
  <c r="N175" i="1" s="1"/>
  <c r="N176" i="1" s="1"/>
  <c r="N185" i="1" s="1"/>
  <c r="M188" i="1" l="1"/>
  <c r="N188" i="1"/>
  <c r="N189" i="1" s="1"/>
  <c r="M184" i="1"/>
  <c r="M187" i="1"/>
  <c r="N184" i="1"/>
  <c r="M185" i="1"/>
  <c r="N187" i="1"/>
  <c r="N183" i="1"/>
  <c r="N180" i="1"/>
  <c r="M189" i="1" l="1"/>
</calcChain>
</file>

<file path=xl/sharedStrings.xml><?xml version="1.0" encoding="utf-8"?>
<sst xmlns="http://schemas.openxmlformats.org/spreadsheetml/2006/main" count="1295" uniqueCount="433">
  <si>
    <t>Management</t>
  </si>
  <si>
    <t>1.1</t>
  </si>
  <si>
    <t>Voldoen aan wet &amp; regelgeving</t>
  </si>
  <si>
    <t>verpl.</t>
  </si>
  <si>
    <t>1.2</t>
  </si>
  <si>
    <t>Inbedding milieubeleid</t>
  </si>
  <si>
    <t>1.3</t>
  </si>
  <si>
    <t>CO2-reductieplan (routekaart)</t>
  </si>
  <si>
    <t>1.4</t>
  </si>
  <si>
    <t>Milieuactieplan</t>
  </si>
  <si>
    <t>1.5</t>
  </si>
  <si>
    <t xml:space="preserve">Duurzaam vastgoed           </t>
  </si>
  <si>
    <t>extra</t>
  </si>
  <si>
    <t>1.6</t>
  </si>
  <si>
    <t>Registraties</t>
  </si>
  <si>
    <t>1.7</t>
  </si>
  <si>
    <t>Benchmark met kengetallen</t>
  </si>
  <si>
    <t>1.8</t>
  </si>
  <si>
    <t>Energiebesparingsplan</t>
  </si>
  <si>
    <t>1.9</t>
  </si>
  <si>
    <t>Milieucoördinator</t>
  </si>
  <si>
    <t>1.10</t>
  </si>
  <si>
    <t xml:space="preserve">Milieu- of duurzaamheidsjaarverslag </t>
  </si>
  <si>
    <t>1.11</t>
  </si>
  <si>
    <t>Milieujaarverslag extra</t>
  </si>
  <si>
    <t>1.12</t>
  </si>
  <si>
    <t>CO2-footprint openbaar</t>
  </si>
  <si>
    <t>1.13</t>
  </si>
  <si>
    <t>Milieucommunicatie</t>
  </si>
  <si>
    <t>1.14</t>
  </si>
  <si>
    <t>LTOP of MJOP</t>
  </si>
  <si>
    <t>Energie</t>
  </si>
  <si>
    <t>2.1</t>
  </si>
  <si>
    <t>Overzicht vastgoed &amp; verbruik</t>
  </si>
  <si>
    <t>2.2</t>
  </si>
  <si>
    <t>Beoordeling &amp; planning EM</t>
  </si>
  <si>
    <t>2.3</t>
  </si>
  <si>
    <t>Energiebeheer en registratie</t>
  </si>
  <si>
    <t>2.4</t>
  </si>
  <si>
    <t>Airconditioning of topkoeling</t>
  </si>
  <si>
    <t>2.5</t>
  </si>
  <si>
    <t>Inzicht gebouwbeheersysteem</t>
  </si>
  <si>
    <t>2.6</t>
  </si>
  <si>
    <t>Duurzame elektriciteit inkoop (10%)</t>
  </si>
  <si>
    <t>2.7</t>
  </si>
  <si>
    <t>Laag aardgasverbruik (10 m3/m2)</t>
  </si>
  <si>
    <t>2.8</t>
  </si>
  <si>
    <t>Zeer laag aardgasverbruik (3 m3/m2)</t>
  </si>
  <si>
    <t>2.9</t>
  </si>
  <si>
    <t>Nul op de meter</t>
  </si>
  <si>
    <t>2.10</t>
  </si>
  <si>
    <t>Plannen aansluiting extern warmtenet</t>
  </si>
  <si>
    <t>2.11</t>
  </si>
  <si>
    <t>Eigen opwek (5kWh/m2)</t>
  </si>
  <si>
    <t>2.12</t>
  </si>
  <si>
    <t>Eigen opwek (10 kWh/m2)</t>
  </si>
  <si>
    <t>2.13</t>
  </si>
  <si>
    <t>Ventilatie O.K. regelen</t>
  </si>
  <si>
    <t>2.14</t>
  </si>
  <si>
    <t>Tussenmeter (onder)huurder</t>
  </si>
  <si>
    <t>2.15</t>
  </si>
  <si>
    <t>Actie voor personeel thuis</t>
  </si>
  <si>
    <t>Water</t>
  </si>
  <si>
    <t>3.1</t>
  </si>
  <si>
    <t>Debiet douches</t>
  </si>
  <si>
    <t>3.2</t>
  </si>
  <si>
    <t>Debiet toiletspoeling</t>
  </si>
  <si>
    <t>3.3</t>
  </si>
  <si>
    <t>Onderhoudsschema kranen e.d.</t>
  </si>
  <si>
    <t>Afvalwater</t>
  </si>
  <si>
    <t>4.1</t>
  </si>
  <si>
    <t>Preventie medicijnen in afvalwater</t>
  </si>
  <si>
    <t>4.2</t>
  </si>
  <si>
    <t>Preventie chemicaliën in afvalwater</t>
  </si>
  <si>
    <t>4.3</t>
  </si>
  <si>
    <t>Reiniging zuiveringstech. voorzieningen</t>
  </si>
  <si>
    <t>4.4</t>
  </si>
  <si>
    <t>Overschreiden lozingsnormen</t>
  </si>
  <si>
    <t>4.5</t>
  </si>
  <si>
    <t>Waterzuivering op locatie</t>
  </si>
  <si>
    <t>4.6</t>
  </si>
  <si>
    <t>Preventie contrastvloeistof in afvalwater</t>
  </si>
  <si>
    <t>4.7</t>
  </si>
  <si>
    <t>Energie/grondstoffen winnen uit afvalwater</t>
  </si>
  <si>
    <t>Bodem</t>
  </si>
  <si>
    <t>5.1</t>
  </si>
  <si>
    <t>Preventie van bodemverontreiniging</t>
  </si>
  <si>
    <t>5.2</t>
  </si>
  <si>
    <t>Overzicht risicovolle locaties bodemveront.</t>
  </si>
  <si>
    <t>5.3</t>
  </si>
  <si>
    <t>Ondergrondse tanks voldoen aan wet</t>
  </si>
  <si>
    <t>5.4</t>
  </si>
  <si>
    <t>Instructie van personeel</t>
  </si>
  <si>
    <t>Lucht</t>
  </si>
  <si>
    <t>6.1</t>
  </si>
  <si>
    <t>Filter onderhoud</t>
  </si>
  <si>
    <t>6.2</t>
  </si>
  <si>
    <t>Afbouw HCFK's (koelmiddelen)</t>
  </si>
  <si>
    <t>6.3</t>
  </si>
  <si>
    <t>Gebruik natuurlijke koelmiddelen</t>
  </si>
  <si>
    <t>6.4</t>
  </si>
  <si>
    <t>Inzicht in verlies koelmiddelen</t>
  </si>
  <si>
    <t>6.5</t>
  </si>
  <si>
    <t>NOx uitstoot voldoet aan wet</t>
  </si>
  <si>
    <t>Afval</t>
  </si>
  <si>
    <t>7.1</t>
  </si>
  <si>
    <t>Afvalscheiding</t>
  </si>
  <si>
    <t>7.2</t>
  </si>
  <si>
    <t>Scheiding swill</t>
  </si>
  <si>
    <t>7.3</t>
  </si>
  <si>
    <t>Scheiding overig kunststof</t>
  </si>
  <si>
    <t>7.4</t>
  </si>
  <si>
    <t>Preventie van incontinentiemateriaal</t>
  </si>
  <si>
    <t>7.5</t>
  </si>
  <si>
    <t>Verwerking van incontinentiemateriaal</t>
  </si>
  <si>
    <t>7.6</t>
  </si>
  <si>
    <t>Afvalpreventieplan</t>
  </si>
  <si>
    <t>7.7</t>
  </si>
  <si>
    <t>Hergebruik meubilair</t>
  </si>
  <si>
    <t>7.8</t>
  </si>
  <si>
    <t>Hergebruik medische apparatuur</t>
  </si>
  <si>
    <t>7.9</t>
  </si>
  <si>
    <t>Hergebruik ICT</t>
  </si>
  <si>
    <t>7.10</t>
  </si>
  <si>
    <t>Medicijnen preventie</t>
  </si>
  <si>
    <t>7.11</t>
  </si>
  <si>
    <t>Hinder</t>
  </si>
  <si>
    <t>8.1</t>
  </si>
  <si>
    <t>Afhandeling klachten</t>
  </si>
  <si>
    <t>Gevaar. Stoffen</t>
  </si>
  <si>
    <t>9.1</t>
  </si>
  <si>
    <t>Overzicht opslaglocatie gevaarlijke stoffen</t>
  </si>
  <si>
    <t>9.2</t>
  </si>
  <si>
    <t>Opslagvoorziening gevaarlijke stoffen</t>
  </si>
  <si>
    <t>9.3</t>
  </si>
  <si>
    <t>Toegang tot gevaarsinformatie</t>
  </si>
  <si>
    <t>9.4</t>
  </si>
  <si>
    <t>Minimalisatie Zeer Zorgwekkende Stoffen</t>
  </si>
  <si>
    <t>9.5</t>
  </si>
  <si>
    <t>Reductieplan gevaarlijke stoffen</t>
  </si>
  <si>
    <t>9.6</t>
  </si>
  <si>
    <t>Koelwater behandeling</t>
  </si>
  <si>
    <t>Voeding</t>
  </si>
  <si>
    <t>10.1</t>
  </si>
  <si>
    <t>Preventie van swill</t>
  </si>
  <si>
    <t>10.2</t>
  </si>
  <si>
    <t>Meten van voedselverliezen</t>
  </si>
  <si>
    <t>10.3</t>
  </si>
  <si>
    <t>Minder milieubelast. voedingsmiddelen</t>
  </si>
  <si>
    <t>10.4</t>
  </si>
  <si>
    <t>Verbeterplan duurzame voeding&amp;catering</t>
  </si>
  <si>
    <t>10.5</t>
  </si>
  <si>
    <t>Uitsluitend duurzame visconsumptie</t>
  </si>
  <si>
    <t>10.6</t>
  </si>
  <si>
    <t>Uitsluitend duurzame vleesconsumptie</t>
  </si>
  <si>
    <t>10.7</t>
  </si>
  <si>
    <t>Bevorderen plantaardige eiwitconsumptie</t>
  </si>
  <si>
    <t>10.8</t>
  </si>
  <si>
    <t>Serviesgoed</t>
  </si>
  <si>
    <t>10.9</t>
  </si>
  <si>
    <t>Externe cateraar(s)</t>
  </si>
  <si>
    <t>Reiniging</t>
  </si>
  <si>
    <t>11.1</t>
  </si>
  <si>
    <t>Schoonmaakplan</t>
  </si>
  <si>
    <t>11.2</t>
  </si>
  <si>
    <t>Duurzame reinigingsmiddelen (&gt;50%)</t>
  </si>
  <si>
    <t>11.3</t>
  </si>
  <si>
    <t>Duurzame reinigingsmiddelen (&gt;90%)</t>
  </si>
  <si>
    <t>11.4</t>
  </si>
  <si>
    <t>Doseersysteem</t>
  </si>
  <si>
    <t>11.5</t>
  </si>
  <si>
    <t>Microvezel zonder reinigingsmiddel</t>
  </si>
  <si>
    <t>11.6</t>
  </si>
  <si>
    <t>Milieuvriendelijke vaatwasmiddelen</t>
  </si>
  <si>
    <t>11.7</t>
  </si>
  <si>
    <t>Milieuvriendelijke reiniging instrumenten</t>
  </si>
  <si>
    <t>11.8</t>
  </si>
  <si>
    <t>Extern schoonmaakbedrijf</t>
  </si>
  <si>
    <t>Vervoer</t>
  </si>
  <si>
    <t>12.1</t>
  </si>
  <si>
    <t>Beperken zakelijke personenkilometers</t>
  </si>
  <si>
    <t>12.2</t>
  </si>
  <si>
    <t>Zuinig type personenauto's (&gt;50%)</t>
  </si>
  <si>
    <t>12.3</t>
  </si>
  <si>
    <t xml:space="preserve">Aanschafbeleid personenauto's </t>
  </si>
  <si>
    <t>12.4</t>
  </si>
  <si>
    <t>Aanschafbeleid segment N (bestelauto's)</t>
  </si>
  <si>
    <t>12.5</t>
  </si>
  <si>
    <t>Zuinige banden</t>
  </si>
  <si>
    <t>12.6</t>
  </si>
  <si>
    <t>Elektrische bedrijfsauto's (&gt;10%)</t>
  </si>
  <si>
    <t>12.7</t>
  </si>
  <si>
    <t>Inzet elektrische taxi's</t>
  </si>
  <si>
    <t>12.8</t>
  </si>
  <si>
    <t>Beperken goederenvervoer</t>
  </si>
  <si>
    <t>12.9</t>
  </si>
  <si>
    <t>Bevorderen fiets en OV voor woon-werk</t>
  </si>
  <si>
    <t>12.10</t>
  </si>
  <si>
    <t>Communicatie parkeerbeleid en bereik.</t>
  </si>
  <si>
    <t>12.11</t>
  </si>
  <si>
    <t>Oplaadpalen scootmobiels &amp; fietsen</t>
  </si>
  <si>
    <t>12.12</t>
  </si>
  <si>
    <t xml:space="preserve">Oplaadpalen elektrische auto's </t>
  </si>
  <si>
    <t>12.13</t>
  </si>
  <si>
    <t>Bandenluchtpomp</t>
  </si>
  <si>
    <t>Inkoopbeleid</t>
  </si>
  <si>
    <t>13.1</t>
  </si>
  <si>
    <t>13.2</t>
  </si>
  <si>
    <t>Implementatie beleid facilitaire prod.</t>
  </si>
  <si>
    <t>13.3</t>
  </si>
  <si>
    <t>Implementatie beleid medische prod.</t>
  </si>
  <si>
    <t>13.4</t>
  </si>
  <si>
    <t>Inkoop re-usables i.p.v. disposables</t>
  </si>
  <si>
    <t>13.5</t>
  </si>
  <si>
    <t>Inkoop ftalaat- en BPA-vrije systemen</t>
  </si>
  <si>
    <t xml:space="preserve">Vastgoed  </t>
  </si>
  <si>
    <t>14.1</t>
  </si>
  <si>
    <t>Schilderwerk</t>
  </si>
  <si>
    <t>14.2</t>
  </si>
  <si>
    <t>Gehuurde gebouwen</t>
  </si>
  <si>
    <t>Groenbeheer</t>
  </si>
  <si>
    <t>15.1</t>
  </si>
  <si>
    <t>Parkeerplaats inrichting</t>
  </si>
  <si>
    <t>15.2</t>
  </si>
  <si>
    <t>Groenbeheerplan</t>
  </si>
  <si>
    <t>15.3</t>
  </si>
  <si>
    <t>Groenbeheerplan Plus</t>
  </si>
  <si>
    <t>15.4</t>
  </si>
  <si>
    <t>Houtachtig afval</t>
  </si>
  <si>
    <t>15.5</t>
  </si>
  <si>
    <t>Keuze hout</t>
  </si>
  <si>
    <t>15.6</t>
  </si>
  <si>
    <t>Dak- of gevelbegroeiing (&gt; 20%)</t>
  </si>
  <si>
    <t>15.7</t>
  </si>
  <si>
    <t>Plantmateriaal (50%)</t>
  </si>
  <si>
    <t>15.8</t>
  </si>
  <si>
    <t>Onkruidbestrijding in het groen</t>
  </si>
  <si>
    <t>15.9</t>
  </si>
  <si>
    <t>Bemesting</t>
  </si>
  <si>
    <t>15.10</t>
  </si>
  <si>
    <t>Chemische verduurzaming</t>
  </si>
  <si>
    <t>15.11</t>
  </si>
  <si>
    <t>Gladheidbestrijding</t>
  </si>
  <si>
    <t>15.12</t>
  </si>
  <si>
    <t>Zwerfafval</t>
  </si>
  <si>
    <t>15.13</t>
  </si>
  <si>
    <t>Voorlichtingsbord natuur &amp; milieu</t>
  </si>
  <si>
    <t>Papier</t>
  </si>
  <si>
    <t>16.1</t>
  </si>
  <si>
    <t>Milieuvriendelijk printpapier</t>
  </si>
  <si>
    <t>16.2</t>
  </si>
  <si>
    <t>Papierverbruik (dubbelzijdig printen)</t>
  </si>
  <si>
    <t>16.3</t>
  </si>
  <si>
    <t xml:space="preserve">Retourzenden </t>
  </si>
  <si>
    <t>Textiel</t>
  </si>
  <si>
    <t>17.1</t>
  </si>
  <si>
    <t>Materiaal dienskleding &amp; bedlinnen</t>
  </si>
  <si>
    <t>17.2</t>
  </si>
  <si>
    <t>Productie gebleekt katoen</t>
  </si>
  <si>
    <t>17.3</t>
  </si>
  <si>
    <t>Reinigingsproces</t>
  </si>
  <si>
    <t>17.4</t>
  </si>
  <si>
    <t>Wasmiddelen</t>
  </si>
  <si>
    <t>17.5</t>
  </si>
  <si>
    <t>Wasmachines en wasdrogers</t>
  </si>
  <si>
    <t>17.6</t>
  </si>
  <si>
    <t>Afvalfase platgoed &amp; dienstkleding</t>
  </si>
  <si>
    <t>17.7</t>
  </si>
  <si>
    <t>Afvalfase persoonsgebonden goed</t>
  </si>
  <si>
    <t>Innovatie</t>
  </si>
  <si>
    <t>18.1</t>
  </si>
  <si>
    <t>Duurzaam initiatief</t>
  </si>
  <si>
    <t>Verpl.</t>
  </si>
  <si>
    <t>verp. &gt;10 ha</t>
  </si>
  <si>
    <t>extra &gt;10ha</t>
  </si>
  <si>
    <r>
      <t>verp. &gt;10 ha</t>
    </r>
    <r>
      <rPr>
        <b/>
        <sz val="7"/>
        <color theme="7" tint="-0.249977111117893"/>
        <rFont val="Calibri"/>
        <family val="2"/>
        <scheme val="minor"/>
      </rPr>
      <t xml:space="preserve"> + G</t>
    </r>
  </si>
  <si>
    <t>VERSIE 5</t>
  </si>
  <si>
    <t>CARE</t>
  </si>
  <si>
    <t>CURE</t>
  </si>
  <si>
    <t>VERSIE 6</t>
  </si>
  <si>
    <t>→</t>
  </si>
  <si>
    <t>Inbedding milieubeleid + actieplan</t>
  </si>
  <si>
    <t>zie 1.2</t>
  </si>
  <si>
    <t>zie 11.1</t>
  </si>
  <si>
    <t>Bestuurlijk draagvlak CO2 reductieplan</t>
  </si>
  <si>
    <t>[verplaatst]</t>
  </si>
  <si>
    <t>zie 2.1</t>
  </si>
  <si>
    <t>zie 11.5</t>
  </si>
  <si>
    <r>
      <t xml:space="preserve">ext. </t>
    </r>
    <r>
      <rPr>
        <b/>
        <sz val="8"/>
        <rFont val="Calibri"/>
        <family val="2"/>
        <scheme val="minor"/>
      </rPr>
      <t>v.</t>
    </r>
    <r>
      <rPr>
        <sz val="8"/>
        <color theme="2" tint="-0.499984740745262"/>
        <rFont val="Calibri"/>
        <family val="2"/>
        <scheme val="minor"/>
      </rPr>
      <t>Z</t>
    </r>
    <r>
      <rPr>
        <sz val="8"/>
        <color theme="7" tint="-0.249977111117893"/>
        <rFont val="Calibri"/>
        <family val="2"/>
        <scheme val="minor"/>
      </rPr>
      <t>G</t>
    </r>
  </si>
  <si>
    <t>[geschrapt]</t>
  </si>
  <si>
    <t>Energiebeheer</t>
  </si>
  <si>
    <t>middel</t>
  </si>
  <si>
    <t xml:space="preserve">klein  </t>
  </si>
  <si>
    <t>groot</t>
  </si>
  <si>
    <r>
      <t xml:space="preserve">ext. </t>
    </r>
    <r>
      <rPr>
        <b/>
        <sz val="8"/>
        <rFont val="Calibri"/>
        <family val="2"/>
        <scheme val="minor"/>
      </rPr>
      <t>v.</t>
    </r>
    <r>
      <rPr>
        <sz val="8"/>
        <color theme="7" tint="-0.249977111117893"/>
        <rFont val="Calibri"/>
        <family val="2"/>
        <scheme val="minor"/>
      </rPr>
      <t>G</t>
    </r>
  </si>
  <si>
    <t xml:space="preserve"> </t>
  </si>
  <si>
    <t>Inhoudelijke wijzigingen:</t>
  </si>
  <si>
    <t>Gasloze installaties</t>
  </si>
  <si>
    <t xml:space="preserve">Opwek eigen stroom min. % van totaal </t>
  </si>
  <si>
    <t xml:space="preserve">Opwek eigen stroom verhoogd % van totaal </t>
  </si>
  <si>
    <t>3.4</t>
  </si>
  <si>
    <t>3.5</t>
  </si>
  <si>
    <t>Medicijnen in afvalwaterpreventie</t>
  </si>
  <si>
    <t>Chemicaliën in afvalwaterpreventie</t>
  </si>
  <si>
    <t>Reiniging van zuiveringstechnische voorzieningen</t>
  </si>
  <si>
    <t>Reactie op overschrijden lozingsnormen</t>
  </si>
  <si>
    <t>Contrastvloeistoffen preventie</t>
  </si>
  <si>
    <t>Winnen van energie of grondstoffen uit afvalwater</t>
  </si>
  <si>
    <t>3.6</t>
  </si>
  <si>
    <t>3.7</t>
  </si>
  <si>
    <t>3.8</t>
  </si>
  <si>
    <t>3.9</t>
  </si>
  <si>
    <t>[in versie 6 is afvalwater aan dit thema toegevoegd]</t>
  </si>
  <si>
    <t>zie 3.3</t>
  </si>
  <si>
    <t>Nu ook verpl. voor care</t>
  </si>
  <si>
    <t>zie 3.4</t>
  </si>
  <si>
    <t>zie 3.5</t>
  </si>
  <si>
    <t>zie 3.6</t>
  </si>
  <si>
    <t>zie 3.7</t>
  </si>
  <si>
    <t>zie 3.8</t>
  </si>
  <si>
    <t>zie 3.9</t>
  </si>
  <si>
    <t>Veilige opslag van gevaarlijke stoffen</t>
  </si>
  <si>
    <t>Overzicht oppslaglocaties gevaarlijke stoffen</t>
  </si>
  <si>
    <t>Werkinstructies, veiligheidsinformatie en pbm</t>
  </si>
  <si>
    <t>Beleid omgang CMR-stoffen</t>
  </si>
  <si>
    <t>Reductieplan gebruik gevaarlijke stoffen</t>
  </si>
  <si>
    <t>zie 4.1</t>
  </si>
  <si>
    <t>[in versie 6 zijn gevaarlijke stoffen aan dit thema toegevoegd]</t>
  </si>
  <si>
    <t>Koudemiddelen HCFK's</t>
  </si>
  <si>
    <t>Koudemiddelen alternatief</t>
  </si>
  <si>
    <t>5.5</t>
  </si>
  <si>
    <t>Medicijnresten afvalbeheer</t>
  </si>
  <si>
    <t>zie 1.1</t>
  </si>
  <si>
    <t>zie 4.2</t>
  </si>
  <si>
    <t>zie 4.3</t>
  </si>
  <si>
    <t>zie 4.4</t>
  </si>
  <si>
    <t>zie 4.5</t>
  </si>
  <si>
    <t>zie 4.6</t>
  </si>
  <si>
    <t>6.6</t>
  </si>
  <si>
    <t>6.7</t>
  </si>
  <si>
    <t>6.8</t>
  </si>
  <si>
    <t>6.9</t>
  </si>
  <si>
    <t>6.10</t>
  </si>
  <si>
    <t>6.11</t>
  </si>
  <si>
    <t>6.12</t>
  </si>
  <si>
    <t>Vlees-/visloze dag</t>
  </si>
  <si>
    <t>Duurzame voedingsinitiatieven</t>
  </si>
  <si>
    <t>8.2</t>
  </si>
  <si>
    <t>8.3</t>
  </si>
  <si>
    <t>8.4</t>
  </si>
  <si>
    <t>8.5</t>
  </si>
  <si>
    <t>8.6</t>
  </si>
  <si>
    <t>8.7</t>
  </si>
  <si>
    <t>8.8</t>
  </si>
  <si>
    <t>nieuwe extra</t>
  </si>
  <si>
    <t>Duurzame reinigingsmiddelen (&gt;25%)</t>
  </si>
  <si>
    <t>Duurzame reinigingsmiddelen (&gt;80%)</t>
  </si>
  <si>
    <t>9.12</t>
  </si>
  <si>
    <t>9.13</t>
  </si>
  <si>
    <t>9.14</t>
  </si>
  <si>
    <t>Mobiliteitsbeleid</t>
  </si>
  <si>
    <t>voor alle niveaus verpl.</t>
  </si>
  <si>
    <t>Nieuw verplicht of extra:</t>
  </si>
  <si>
    <t>Beperken personenkilometers</t>
  </si>
  <si>
    <t>zie 10.1</t>
  </si>
  <si>
    <t>zie 9.4</t>
  </si>
  <si>
    <t>zie 9.3</t>
  </si>
  <si>
    <t>Afspraken duurzaam inkopen</t>
  </si>
  <si>
    <t>Materiaal dienskleding &amp; platgoed</t>
  </si>
  <si>
    <t>Productiegebleekt katoen</t>
  </si>
  <si>
    <t>Wasmiddelen reinigingsproces</t>
  </si>
  <si>
    <t>10.10</t>
  </si>
  <si>
    <t>10.11</t>
  </si>
  <si>
    <t>Portefeuilleroutekaart Vastgoed</t>
  </si>
  <si>
    <t>14.3</t>
  </si>
  <si>
    <t>14.4</t>
  </si>
  <si>
    <t>14.5</t>
  </si>
  <si>
    <t>14.6</t>
  </si>
  <si>
    <t>14.7</t>
  </si>
  <si>
    <t>Duurzame bouwmat. bij renovatie en nieuwbouw</t>
  </si>
  <si>
    <t>Beleid duurzaam bouwen</t>
  </si>
  <si>
    <t>Passief koelen</t>
  </si>
  <si>
    <t>Werken met LTOP of MJOP</t>
  </si>
  <si>
    <t>Biodiversiteitsplan</t>
  </si>
  <si>
    <t>Milieubewust met hout</t>
  </si>
  <si>
    <t>zie 12.4</t>
  </si>
  <si>
    <t>[in versie 6 is papier aan inkoop toegevoegd]</t>
  </si>
  <si>
    <t>[in versie 6 is textiel aan inkoop toegevoegd]</t>
  </si>
  <si>
    <t>[in versie 6 zijn papier en textiel aan dit thema toegevoegd]</t>
  </si>
  <si>
    <t>Beleid healing environment</t>
  </si>
  <si>
    <t>Luchtkwaliteit</t>
  </si>
  <si>
    <t>Rookvrije omgeving</t>
  </si>
  <si>
    <t>Bevorderen beweging</t>
  </si>
  <si>
    <t>Binnengroen</t>
  </si>
  <si>
    <r>
      <t xml:space="preserve">[in versie 6 is er een nieuw thema </t>
    </r>
    <r>
      <rPr>
        <b/>
        <sz val="8"/>
        <color theme="1"/>
        <rFont val="Calibri"/>
        <family val="2"/>
        <scheme val="minor"/>
      </rPr>
      <t>HEALING ENVIRONMENT</t>
    </r>
    <r>
      <rPr>
        <sz val="8"/>
        <color theme="1" tint="0.499984740745262"/>
        <rFont val="Calibri"/>
        <family val="2"/>
        <scheme val="minor"/>
      </rPr>
      <t>]</t>
    </r>
  </si>
  <si>
    <r>
      <t xml:space="preserve">[in versie 6 is er een nieuw thema </t>
    </r>
    <r>
      <rPr>
        <b/>
        <sz val="8"/>
        <color theme="1"/>
        <rFont val="Calibri"/>
        <family val="2"/>
        <scheme val="minor"/>
      </rPr>
      <t>GROENE ZORGPROFESSIONAL</t>
    </r>
    <r>
      <rPr>
        <sz val="8"/>
        <color theme="1" tint="0.499984740745262"/>
        <rFont val="Calibri"/>
        <family val="2"/>
        <scheme val="minor"/>
      </rPr>
      <t>]</t>
    </r>
  </si>
  <si>
    <t>Milieucommissie / Green Team</t>
  </si>
  <si>
    <t>nieuwe extra, verpl voor zilver en goud</t>
  </si>
  <si>
    <t>Green Team Plus</t>
  </si>
  <si>
    <t>Green Deal Zorg</t>
  </si>
  <si>
    <t>Pilot programma</t>
  </si>
  <si>
    <t>Kennis vergaren zorgprofessionals</t>
  </si>
  <si>
    <t>Inkoop medische reusables i.p.v. disposables</t>
  </si>
  <si>
    <t>score is eruit gehaald</t>
  </si>
  <si>
    <t>ZILVER</t>
  </si>
  <si>
    <t>BRONS</t>
  </si>
  <si>
    <t>Totaal aantal eisen</t>
  </si>
  <si>
    <t>RIBW</t>
  </si>
  <si>
    <t>Groenterr.</t>
  </si>
  <si>
    <t>30 bedden</t>
  </si>
  <si>
    <t>Schema voor groenterrein &gt; 10 ha</t>
  </si>
  <si>
    <t>Schema voor RIBW</t>
  </si>
  <si>
    <t>Schema voor &lt; 30 bedden</t>
  </si>
  <si>
    <t>Bodem-verontreiniging preventie bij ondergrondse tanks</t>
  </si>
  <si>
    <t>KLEIN</t>
  </si>
  <si>
    <t>EXTRA:      GOUD</t>
  </si>
  <si>
    <t>VERPLICHT:      GOUD</t>
  </si>
  <si>
    <t>VERPLICHT:     ZILVER</t>
  </si>
  <si>
    <t>EXTRA:      ZILVER</t>
  </si>
  <si>
    <t>Volledige schema</t>
  </si>
  <si>
    <t>nu ook verplicht zilver</t>
  </si>
  <si>
    <t>verpl. vanaf juli 2022</t>
  </si>
  <si>
    <t>blijft verpl. Goud</t>
  </si>
  <si>
    <t>verpl. Vanaf brons</t>
  </si>
  <si>
    <t>verpl. Voor zilver</t>
  </si>
  <si>
    <t>grote wijzigingen t.o.v. concept juli:</t>
  </si>
  <si>
    <t>CO2 routekaart vervoer</t>
  </si>
  <si>
    <r>
      <rPr>
        <sz val="8"/>
        <rFont val="Calibri"/>
        <family val="2"/>
        <scheme val="minor"/>
      </rPr>
      <t>nieuwe extra,</t>
    </r>
    <r>
      <rPr>
        <sz val="8"/>
        <color rgb="FFFF0000"/>
        <rFont val="Calibri"/>
        <family val="2"/>
        <scheme val="minor"/>
      </rPr>
      <t xml:space="preserve"> verpl voor &gt;10 ha en voor goud</t>
    </r>
  </si>
  <si>
    <t>Milieu impact inhalatiemedicijnen</t>
  </si>
  <si>
    <t>inhoud gespecificeerd op inhalatiemedicatie</t>
  </si>
  <si>
    <t>minimaal aantal extra</t>
  </si>
  <si>
    <t>zie 14.7</t>
  </si>
  <si>
    <t>zie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</si>
</sst>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4EEA"/>
      <name val="Calibri"/>
      <family val="2"/>
      <scheme val="minor"/>
    </font>
    <font>
      <sz val="10"/>
      <color rgb="FF004EEA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rgb="FFCC99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4EEA"/>
      <name val="Calibri"/>
      <family val="2"/>
      <scheme val="minor"/>
    </font>
    <font>
      <b/>
      <i/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4"/>
      <name val="Calibri"/>
      <family val="2"/>
      <scheme val="minor"/>
    </font>
    <font>
      <b/>
      <sz val="7"/>
      <color theme="7" tint="-0.249977111117893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b/>
      <sz val="16"/>
      <color theme="0"/>
      <name val="Calibri"/>
      <family val="2"/>
    </font>
    <font>
      <sz val="10"/>
      <color rgb="FF00B05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rgb="FF00B050"/>
      <name val="Verdana"/>
      <family val="2"/>
    </font>
    <font>
      <sz val="9"/>
      <color theme="1"/>
      <name val="Verdana"/>
      <family val="2"/>
    </font>
    <font>
      <sz val="9"/>
      <color rgb="FFC00000"/>
      <name val="Verdana"/>
      <family val="2"/>
    </font>
    <font>
      <b/>
      <sz val="9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6AE9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3F1F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/>
      <right/>
      <top style="medium">
        <color rgb="FF002060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medium">
        <color rgb="FF002060"/>
      </bottom>
      <diagonal/>
    </border>
    <border>
      <left/>
      <right/>
      <top style="medium">
        <color rgb="FF002060"/>
      </top>
      <bottom style="thin">
        <color theme="8" tint="0.39997558519241921"/>
      </bottom>
      <diagonal/>
    </border>
    <border>
      <left/>
      <right/>
      <top style="thin">
        <color theme="8" tint="0.39994506668294322"/>
      </top>
      <bottom style="thin">
        <color theme="8" tint="0.39997558519241921"/>
      </bottom>
      <diagonal/>
    </border>
    <border>
      <left/>
      <right/>
      <top style="medium">
        <color rgb="FF002060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/>
      <top style="medium">
        <color rgb="FF002060"/>
      </top>
      <bottom style="thin">
        <color theme="8" tint="0.39994506668294322"/>
      </bottom>
      <diagonal/>
    </border>
    <border>
      <left style="thin">
        <color indexed="64"/>
      </left>
      <right/>
      <top style="thin">
        <color theme="8" tint="0.399945066682943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8" tint="0.39994506668294322"/>
      </bottom>
      <diagonal/>
    </border>
    <border>
      <left/>
      <right style="thin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indexed="64"/>
      </right>
      <top style="medium">
        <color rgb="FF002060"/>
      </top>
      <bottom style="thin">
        <color theme="8" tint="0.39994506668294322"/>
      </bottom>
      <diagonal/>
    </border>
    <border>
      <left/>
      <right style="thin">
        <color indexed="64"/>
      </right>
      <top style="thin">
        <color theme="8" tint="0.39994506668294322"/>
      </top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thin">
        <color theme="8" tint="0.39997558519241921"/>
      </bottom>
      <diagonal/>
    </border>
    <border>
      <left/>
      <right style="thin">
        <color indexed="64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indexed="64"/>
      </right>
      <top style="thin">
        <color theme="8" tint="0.39994506668294322"/>
      </top>
      <bottom/>
      <diagonal/>
    </border>
    <border>
      <left/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theme="8" tint="0.39994506668294322"/>
      </bottom>
      <diagonal/>
    </border>
    <border>
      <left style="thin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 style="thin">
        <color theme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medium">
        <color rgb="FF002060"/>
      </bottom>
      <diagonal/>
    </border>
    <border>
      <left style="thin">
        <color indexed="64"/>
      </left>
      <right/>
      <top style="thin">
        <color theme="8" tint="0.39994506668294322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8" fillId="0" borderId="0" xfId="0" applyFont="1"/>
    <xf numFmtId="0" fontId="19" fillId="2" borderId="1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49" fontId="6" fillId="2" borderId="16" xfId="0" applyNumberFormat="1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9" fillId="2" borderId="16" xfId="0" applyFont="1" applyFill="1" applyBorder="1" applyAlignment="1" applyProtection="1">
      <alignment horizontal="left"/>
      <protection locked="0"/>
    </xf>
    <xf numFmtId="0" fontId="20" fillId="2" borderId="16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" fillId="8" borderId="1" xfId="0" applyFont="1" applyFill="1" applyBorder="1" applyAlignment="1" applyProtection="1">
      <alignment vertical="center"/>
    </xf>
    <xf numFmtId="0" fontId="4" fillId="8" borderId="1" xfId="0" applyFont="1" applyFill="1" applyBorder="1" applyAlignment="1" applyProtection="1">
      <alignment horizontal="left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left" vertical="center"/>
      <protection locked="0"/>
    </xf>
    <xf numFmtId="0" fontId="10" fillId="8" borderId="16" xfId="0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 applyProtection="1">
      <alignment horizontal="left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16" xfId="0" applyFont="1" applyFill="1" applyBorder="1" applyAlignment="1" applyProtection="1">
      <alignment horizontal="left" vertical="center"/>
      <protection locked="0"/>
    </xf>
    <xf numFmtId="0" fontId="15" fillId="8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right"/>
    </xf>
    <xf numFmtId="0" fontId="9" fillId="8" borderId="11" xfId="0" applyFont="1" applyFill="1" applyBorder="1" applyAlignment="1" applyProtection="1">
      <alignment horizontal="right"/>
    </xf>
    <xf numFmtId="0" fontId="12" fillId="2" borderId="12" xfId="0" applyFont="1" applyFill="1" applyBorder="1" applyAlignment="1" applyProtection="1">
      <alignment horizontal="right" vertical="center"/>
    </xf>
    <xf numFmtId="0" fontId="12" fillId="2" borderId="11" xfId="0" applyFont="1" applyFill="1" applyBorder="1" applyAlignment="1" applyProtection="1">
      <alignment horizontal="right" vertical="center"/>
    </xf>
    <xf numFmtId="0" fontId="12" fillId="2" borderId="13" xfId="0" applyFont="1" applyFill="1" applyBorder="1" applyAlignment="1" applyProtection="1">
      <alignment horizontal="right" vertical="center"/>
    </xf>
    <xf numFmtId="0" fontId="0" fillId="0" borderId="10" xfId="0" applyBorder="1" applyAlignment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3" fillId="8" borderId="1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12" fillId="8" borderId="12" xfId="0" applyFont="1" applyFill="1" applyBorder="1" applyAlignment="1" applyProtection="1">
      <alignment horizontal="right" vertical="center"/>
    </xf>
    <xf numFmtId="0" fontId="4" fillId="8" borderId="4" xfId="0" applyFont="1" applyFill="1" applyBorder="1" applyAlignment="1" applyProtection="1">
      <alignment horizontal="left"/>
      <protection locked="0"/>
    </xf>
    <xf numFmtId="0" fontId="15" fillId="8" borderId="4" xfId="0" applyFont="1" applyFill="1" applyBorder="1" applyAlignment="1" applyProtection="1">
      <alignment horizontal="center"/>
      <protection locked="0"/>
    </xf>
    <xf numFmtId="0" fontId="13" fillId="8" borderId="4" xfId="0" applyFont="1" applyFill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 applyProtection="1">
      <alignment horizontal="left" vertical="center"/>
      <protection locked="0"/>
    </xf>
    <xf numFmtId="0" fontId="9" fillId="8" borderId="12" xfId="0" applyFont="1" applyFill="1" applyBorder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left" vertical="center"/>
    </xf>
    <xf numFmtId="0" fontId="9" fillId="8" borderId="1" xfId="0" applyFont="1" applyFill="1" applyBorder="1" applyAlignment="1" applyProtection="1">
      <alignment horizontal="left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4" fillId="0" borderId="0" xfId="0" applyFont="1" applyAlignment="1">
      <alignment vertical="center" wrapText="1"/>
    </xf>
    <xf numFmtId="0" fontId="1" fillId="7" borderId="2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27" fillId="3" borderId="2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8" borderId="23" xfId="0" applyFont="1" applyFill="1" applyBorder="1" applyAlignment="1" applyProtection="1">
      <alignment horizontal="right"/>
    </xf>
    <xf numFmtId="0" fontId="9" fillId="8" borderId="2" xfId="0" applyFont="1" applyFill="1" applyBorder="1" applyAlignment="1" applyProtection="1">
      <alignment horizontal="left"/>
      <protection locked="0"/>
    </xf>
    <xf numFmtId="0" fontId="15" fillId="8" borderId="2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left" vertical="center"/>
      <protection locked="0"/>
    </xf>
    <xf numFmtId="0" fontId="6" fillId="8" borderId="14" xfId="0" applyFont="1" applyFill="1" applyBorder="1" applyAlignment="1" applyProtection="1">
      <alignment horizontal="left" vertical="center"/>
      <protection locked="0"/>
    </xf>
    <xf numFmtId="0" fontId="11" fillId="8" borderId="0" xfId="0" applyFont="1" applyFill="1" applyBorder="1" applyAlignment="1" applyProtection="1">
      <alignment horizontal="left"/>
    </xf>
    <xf numFmtId="0" fontId="12" fillId="8" borderId="0" xfId="0" applyFont="1" applyFill="1" applyBorder="1" applyAlignment="1" applyProtection="1">
      <alignment horizontal="right" vertical="center"/>
    </xf>
    <xf numFmtId="0" fontId="4" fillId="8" borderId="0" xfId="0" applyFont="1" applyFill="1" applyBorder="1" applyAlignment="1" applyProtection="1">
      <alignment horizontal="left"/>
      <protection locked="0"/>
    </xf>
    <xf numFmtId="0" fontId="7" fillId="8" borderId="5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left"/>
    </xf>
    <xf numFmtId="0" fontId="11" fillId="8" borderId="3" xfId="0" applyFont="1" applyFill="1" applyBorder="1" applyAlignment="1" applyProtection="1">
      <alignment horizontal="left"/>
    </xf>
    <xf numFmtId="0" fontId="12" fillId="8" borderId="3" xfId="0" applyFont="1" applyFill="1" applyBorder="1" applyAlignment="1" applyProtection="1">
      <alignment horizontal="right" vertical="center"/>
    </xf>
    <xf numFmtId="0" fontId="4" fillId="8" borderId="3" xfId="0" applyFont="1" applyFill="1" applyBorder="1" applyAlignment="1" applyProtection="1">
      <alignment horizontal="left"/>
      <protection locked="0"/>
    </xf>
    <xf numFmtId="0" fontId="15" fillId="8" borderId="3" xfId="0" applyFont="1" applyFill="1" applyBorder="1" applyAlignment="1" applyProtection="1">
      <alignment horizontal="center"/>
      <protection locked="0"/>
    </xf>
    <xf numFmtId="0" fontId="10" fillId="8" borderId="3" xfId="0" applyFont="1" applyFill="1" applyBorder="1" applyAlignment="1" applyProtection="1">
      <alignment horizontal="left" vertical="center"/>
      <protection locked="0"/>
    </xf>
    <xf numFmtId="0" fontId="10" fillId="8" borderId="21" xfId="0" applyFont="1" applyFill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left" vertical="center"/>
      <protection locked="0"/>
    </xf>
    <xf numFmtId="0" fontId="6" fillId="8" borderId="18" xfId="0" applyFont="1" applyFill="1" applyBorder="1" applyAlignment="1" applyProtection="1">
      <alignment horizontal="left" vertical="center"/>
      <protection locked="0"/>
    </xf>
    <xf numFmtId="0" fontId="15" fillId="8" borderId="8" xfId="0" applyFont="1" applyFill="1" applyBorder="1" applyAlignment="1" applyProtection="1">
      <alignment horizontal="center"/>
      <protection locked="0"/>
    </xf>
    <xf numFmtId="0" fontId="6" fillId="8" borderId="9" xfId="0" applyFont="1" applyFill="1" applyBorder="1" applyAlignment="1" applyProtection="1">
      <alignment horizontal="left" vertical="center"/>
      <protection locked="0"/>
    </xf>
    <xf numFmtId="0" fontId="6" fillId="8" borderId="22" xfId="0" applyFont="1" applyFill="1" applyBorder="1" applyAlignment="1" applyProtection="1">
      <alignment horizontal="left" vertical="center"/>
      <protection locked="0"/>
    </xf>
    <xf numFmtId="0" fontId="9" fillId="8" borderId="24" xfId="0" applyFont="1" applyFill="1" applyBorder="1" applyAlignment="1" applyProtection="1">
      <alignment horizontal="right"/>
    </xf>
    <xf numFmtId="0" fontId="9" fillId="8" borderId="9" xfId="0" applyFont="1" applyFill="1" applyBorder="1" applyAlignment="1" applyProtection="1">
      <alignment horizontal="left"/>
      <protection locked="0"/>
    </xf>
    <xf numFmtId="0" fontId="11" fillId="8" borderId="1" xfId="0" applyFont="1" applyFill="1" applyBorder="1" applyAlignment="1" applyProtection="1">
      <alignment horizontal="left"/>
    </xf>
    <xf numFmtId="0" fontId="12" fillId="8" borderId="1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11" fillId="8" borderId="4" xfId="0" applyFont="1" applyFill="1" applyBorder="1" applyAlignment="1" applyProtection="1">
      <alignment horizontal="left"/>
    </xf>
    <xf numFmtId="0" fontId="12" fillId="8" borderId="4" xfId="0" applyFont="1" applyFill="1" applyBorder="1" applyAlignment="1" applyProtection="1">
      <alignment horizontal="right" vertical="center"/>
    </xf>
    <xf numFmtId="0" fontId="8" fillId="8" borderId="2" xfId="0" applyFont="1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 applyProtection="1">
      <alignment horizontal="left" vertical="center"/>
      <protection locked="0"/>
    </xf>
    <xf numFmtId="0" fontId="31" fillId="0" borderId="0" xfId="0" applyFont="1"/>
    <xf numFmtId="0" fontId="8" fillId="2" borderId="4" xfId="0" applyFon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8" borderId="17" xfId="0" applyFont="1" applyFill="1" applyBorder="1" applyAlignment="1" applyProtection="1">
      <alignment horizontal="left" vertical="center"/>
      <protection locked="0"/>
    </xf>
    <xf numFmtId="0" fontId="19" fillId="8" borderId="1" xfId="0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horizontal="left" vertical="center"/>
      <protection locked="0"/>
    </xf>
    <xf numFmtId="0" fontId="6" fillId="8" borderId="17" xfId="0" applyFont="1" applyFill="1" applyBorder="1" applyAlignment="1" applyProtection="1">
      <alignment horizontal="left" vertical="center"/>
      <protection locked="0"/>
    </xf>
    <xf numFmtId="0" fontId="12" fillId="8" borderId="11" xfId="0" applyFont="1" applyFill="1" applyBorder="1" applyAlignment="1" applyProtection="1">
      <alignment horizontal="right" vertical="center"/>
    </xf>
    <xf numFmtId="0" fontId="12" fillId="8" borderId="13" xfId="0" applyFont="1" applyFill="1" applyBorder="1" applyAlignment="1" applyProtection="1">
      <alignment horizontal="right" vertical="center"/>
    </xf>
    <xf numFmtId="0" fontId="7" fillId="8" borderId="1" xfId="0" applyFont="1" applyFill="1" applyBorder="1" applyAlignment="1" applyProtection="1">
      <alignment horizontal="center"/>
      <protection locked="0"/>
    </xf>
    <xf numFmtId="0" fontId="10" fillId="8" borderId="5" xfId="0" applyFont="1" applyFill="1" applyBorder="1" applyAlignment="1" applyProtection="1">
      <alignment horizontal="left" vertical="center"/>
      <protection locked="0"/>
    </xf>
    <xf numFmtId="0" fontId="10" fillId="8" borderId="18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right" vertical="center"/>
    </xf>
    <xf numFmtId="0" fontId="4" fillId="8" borderId="5" xfId="0" applyFont="1" applyFill="1" applyBorder="1" applyAlignment="1" applyProtection="1">
      <alignment horizontal="left"/>
      <protection locked="0"/>
    </xf>
    <xf numFmtId="0" fontId="0" fillId="0" borderId="26" xfId="0" applyBorder="1"/>
    <xf numFmtId="0" fontId="12" fillId="2" borderId="27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left"/>
      <protection locked="0"/>
    </xf>
    <xf numFmtId="0" fontId="15" fillId="8" borderId="1" xfId="0" applyFont="1" applyFill="1" applyBorder="1" applyAlignment="1" applyProtection="1">
      <alignment horizontal="left"/>
      <protection locked="0"/>
    </xf>
    <xf numFmtId="0" fontId="18" fillId="0" borderId="28" xfId="0" applyFont="1" applyBorder="1" applyAlignment="1">
      <alignment horizontal="center"/>
    </xf>
    <xf numFmtId="0" fontId="33" fillId="8" borderId="28" xfId="0" applyFont="1" applyFill="1" applyBorder="1" applyAlignment="1">
      <alignment horizontal="center"/>
    </xf>
    <xf numFmtId="0" fontId="11" fillId="8" borderId="28" xfId="0" applyFont="1" applyFill="1" applyBorder="1"/>
    <xf numFmtId="0" fontId="0" fillId="0" borderId="30" xfId="0" applyFill="1" applyBorder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0" fontId="34" fillId="9" borderId="28" xfId="0" applyFont="1" applyFill="1" applyBorder="1" applyAlignment="1" applyProtection="1">
      <alignment horizontal="left" vertical="center"/>
      <protection locked="0"/>
    </xf>
    <xf numFmtId="0" fontId="34" fillId="5" borderId="28" xfId="0" applyFont="1" applyFill="1" applyBorder="1" applyAlignment="1" applyProtection="1">
      <alignment horizontal="left" vertical="center"/>
      <protection locked="0"/>
    </xf>
    <xf numFmtId="0" fontId="36" fillId="0" borderId="28" xfId="0" applyFont="1" applyBorder="1"/>
    <xf numFmtId="0" fontId="28" fillId="8" borderId="28" xfId="0" applyFont="1" applyFill="1" applyBorder="1"/>
    <xf numFmtId="0" fontId="39" fillId="0" borderId="28" xfId="0" applyFont="1" applyBorder="1"/>
    <xf numFmtId="0" fontId="37" fillId="8" borderId="28" xfId="0" applyFont="1" applyFill="1" applyBorder="1"/>
    <xf numFmtId="0" fontId="35" fillId="0" borderId="28" xfId="0" applyFont="1" applyBorder="1" applyAlignment="1">
      <alignment horizontal="right"/>
    </xf>
    <xf numFmtId="0" fontId="28" fillId="8" borderId="28" xfId="0" applyFont="1" applyFill="1" applyBorder="1" applyAlignment="1">
      <alignment horizontal="right"/>
    </xf>
    <xf numFmtId="0" fontId="37" fillId="8" borderId="28" xfId="0" applyFont="1" applyFill="1" applyBorder="1" applyAlignment="1">
      <alignment horizontal="right"/>
    </xf>
    <xf numFmtId="0" fontId="11" fillId="8" borderId="28" xfId="0" applyFont="1" applyFill="1" applyBorder="1" applyAlignment="1">
      <alignment horizontal="right"/>
    </xf>
    <xf numFmtId="0" fontId="11" fillId="8" borderId="28" xfId="0" applyFont="1" applyFill="1" applyBorder="1" applyAlignment="1"/>
    <xf numFmtId="0" fontId="38" fillId="0" borderId="31" xfId="0" applyFont="1" applyBorder="1" applyAlignment="1">
      <alignment horizontal="right"/>
    </xf>
    <xf numFmtId="0" fontId="32" fillId="11" borderId="28" xfId="0" applyFont="1" applyFill="1" applyBorder="1" applyAlignment="1" applyProtection="1">
      <alignment horizontal="right"/>
      <protection locked="0"/>
    </xf>
    <xf numFmtId="0" fontId="32" fillId="12" borderId="28" xfId="0" applyFont="1" applyFill="1" applyBorder="1" applyAlignment="1" applyProtection="1">
      <alignment horizontal="right"/>
      <protection locked="0"/>
    </xf>
    <xf numFmtId="0" fontId="32" fillId="13" borderId="28" xfId="0" applyFont="1" applyFill="1" applyBorder="1" applyAlignment="1" applyProtection="1">
      <alignment horizontal="right"/>
      <protection locked="0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1" fillId="14" borderId="28" xfId="0" applyFont="1" applyFill="1" applyBorder="1" applyAlignment="1">
      <alignment vertical="center"/>
    </xf>
    <xf numFmtId="0" fontId="1" fillId="14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8" borderId="5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40" fillId="2" borderId="1" xfId="0" applyFont="1" applyFill="1" applyBorder="1" applyAlignment="1" applyProtection="1">
      <alignment horizontal="left"/>
      <protection locked="0"/>
    </xf>
    <xf numFmtId="0" fontId="40" fillId="2" borderId="1" xfId="0" applyFont="1" applyFill="1" applyBorder="1" applyAlignment="1" applyProtection="1">
      <alignment horizontal="center"/>
      <protection locked="0"/>
    </xf>
    <xf numFmtId="0" fontId="33" fillId="8" borderId="28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1" fillId="2" borderId="4" xfId="0" applyFont="1" applyFill="1" applyBorder="1" applyAlignment="1" applyProtection="1">
      <alignment horizontal="center"/>
      <protection locked="0"/>
    </xf>
    <xf numFmtId="0" fontId="41" fillId="2" borderId="1" xfId="0" applyFont="1" applyFill="1" applyBorder="1" applyAlignment="1" applyProtection="1">
      <alignment horizontal="center"/>
      <protection locked="0"/>
    </xf>
    <xf numFmtId="0" fontId="41" fillId="2" borderId="3" xfId="0" applyFont="1" applyFill="1" applyBorder="1" applyAlignment="1" applyProtection="1">
      <alignment horizontal="center"/>
      <protection locked="0"/>
    </xf>
    <xf numFmtId="0" fontId="31" fillId="2" borderId="5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42" fillId="10" borderId="0" xfId="0" applyFont="1" applyFill="1" applyBorder="1" applyAlignment="1" applyProtection="1">
      <alignment horizontal="right"/>
      <protection locked="0"/>
    </xf>
    <xf numFmtId="0" fontId="43" fillId="8" borderId="28" xfId="0" applyFont="1" applyFill="1" applyBorder="1" applyAlignment="1">
      <alignment horizontal="center"/>
    </xf>
    <xf numFmtId="0" fontId="42" fillId="9" borderId="28" xfId="0" applyFont="1" applyFill="1" applyBorder="1" applyAlignment="1" applyProtection="1">
      <alignment horizontal="left" vertical="center"/>
      <protection locked="0"/>
    </xf>
    <xf numFmtId="0" fontId="42" fillId="5" borderId="28" xfId="0" applyFont="1" applyFill="1" applyBorder="1" applyAlignment="1" applyProtection="1">
      <alignment horizontal="left" vertical="center"/>
      <protection locked="0"/>
    </xf>
    <xf numFmtId="0" fontId="44" fillId="0" borderId="28" xfId="0" applyFont="1" applyBorder="1" applyAlignment="1">
      <alignment horizontal="right"/>
    </xf>
    <xf numFmtId="0" fontId="45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4" fillId="0" borderId="28" xfId="0" applyFont="1" applyBorder="1"/>
    <xf numFmtId="0" fontId="44" fillId="8" borderId="31" xfId="0" applyFont="1" applyFill="1" applyBorder="1" applyAlignment="1">
      <alignment horizontal="right"/>
    </xf>
    <xf numFmtId="0" fontId="44" fillId="8" borderId="28" xfId="0" applyFont="1" applyFill="1" applyBorder="1"/>
    <xf numFmtId="0" fontId="46" fillId="0" borderId="31" xfId="0" applyFont="1" applyBorder="1" applyAlignment="1">
      <alignment horizontal="right"/>
    </xf>
    <xf numFmtId="0" fontId="46" fillId="0" borderId="28" xfId="0" applyFont="1" applyBorder="1"/>
    <xf numFmtId="0" fontId="46" fillId="8" borderId="31" xfId="0" applyFont="1" applyFill="1" applyBorder="1" applyAlignment="1">
      <alignment horizontal="right"/>
    </xf>
    <xf numFmtId="0" fontId="46" fillId="8" borderId="28" xfId="0" applyFont="1" applyFill="1" applyBorder="1"/>
    <xf numFmtId="0" fontId="47" fillId="8" borderId="31" xfId="0" applyFont="1" applyFill="1" applyBorder="1" applyAlignment="1">
      <alignment horizontal="right"/>
    </xf>
    <xf numFmtId="0" fontId="47" fillId="8" borderId="28" xfId="0" applyFont="1" applyFill="1" applyBorder="1" applyAlignment="1"/>
    <xf numFmtId="0" fontId="43" fillId="8" borderId="28" xfId="0" applyFont="1" applyFill="1" applyBorder="1" applyAlignment="1">
      <alignment horizontal="right"/>
    </xf>
    <xf numFmtId="0" fontId="47" fillId="8" borderId="29" xfId="0" applyFont="1" applyFill="1" applyBorder="1"/>
    <xf numFmtId="0" fontId="11" fillId="12" borderId="31" xfId="0" applyFont="1" applyFill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locked="0"/>
    </xf>
    <xf numFmtId="0" fontId="11" fillId="13" borderId="31" xfId="0" applyFont="1" applyFill="1" applyBorder="1" applyAlignment="1" applyProtection="1">
      <alignment horizontal="center" vertical="center"/>
      <protection locked="0"/>
    </xf>
    <xf numFmtId="0" fontId="11" fillId="13" borderId="3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2">
    <cellStyle name="Hyperlink" xfId="1" builtinId="8"/>
    <cellStyle name="Standaard" xfId="0" builtinId="0"/>
  </cellStyles>
  <dxfs count="42"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/>
        <i val="0"/>
        <color theme="1"/>
      </font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</dxf>
    <dxf>
      <font>
        <b/>
        <i val="0"/>
        <color theme="1"/>
      </font>
    </dxf>
    <dxf>
      <font>
        <color theme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B3F1F9"/>
      <color rgb="FF36A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46B8-2EDE-4EA8-8DAF-FAFD3B25E376}">
  <dimension ref="A1:Q207"/>
  <sheetViews>
    <sheetView tabSelected="1" topLeftCell="B1" zoomScale="85" zoomScaleNormal="85" workbookViewId="0">
      <pane ySplit="1" topLeftCell="A2" activePane="bottomLeft" state="frozen"/>
      <selection pane="bottomLeft" activeCell="I71" sqref="I71"/>
    </sheetView>
  </sheetViews>
  <sheetFormatPr defaultRowHeight="15" outlineLevelCol="1" x14ac:dyDescent="0.25"/>
  <cols>
    <col min="1" max="1" width="10.85546875" customWidth="1"/>
    <col min="2" max="2" width="7" style="82" customWidth="1"/>
    <col min="3" max="3" width="32.5703125" customWidth="1"/>
    <col min="4" max="4" width="10" style="27" customWidth="1"/>
    <col min="5" max="5" width="7.140625" customWidth="1"/>
    <col min="6" max="6" width="6.85546875" style="58" customWidth="1"/>
    <col min="7" max="7" width="1.28515625" hidden="1" customWidth="1"/>
    <col min="8" max="8" width="8.5703125" style="76" customWidth="1"/>
    <col min="9" max="9" width="40.42578125" customWidth="1"/>
    <col min="10" max="10" width="11.5703125" style="27" hidden="1" customWidth="1" outlineLevel="1"/>
    <col min="11" max="12" width="11.5703125" style="184" hidden="1" customWidth="1" outlineLevel="1"/>
    <col min="13" max="13" width="7.140625" customWidth="1" collapsed="1"/>
    <col min="14" max="14" width="8.140625" style="58" customWidth="1"/>
    <col min="15" max="15" width="11.7109375" style="60" customWidth="1"/>
    <col min="16" max="16" width="15.7109375" style="24" customWidth="1"/>
    <col min="17" max="17" width="18.42578125" style="24" customWidth="1"/>
  </cols>
  <sheetData>
    <row r="1" spans="1:17" s="99" customFormat="1" ht="34.5" customHeight="1" x14ac:dyDescent="0.25">
      <c r="A1" s="219" t="s">
        <v>276</v>
      </c>
      <c r="B1" s="219"/>
      <c r="C1" s="219"/>
      <c r="D1" s="219"/>
      <c r="E1" s="95" t="s">
        <v>278</v>
      </c>
      <c r="F1" s="96" t="s">
        <v>277</v>
      </c>
      <c r="G1" s="59" t="s">
        <v>280</v>
      </c>
      <c r="H1" s="97" t="s">
        <v>280</v>
      </c>
      <c r="I1" s="98" t="s">
        <v>279</v>
      </c>
      <c r="J1" s="175" t="s">
        <v>408</v>
      </c>
      <c r="K1" s="176" t="s">
        <v>407</v>
      </c>
      <c r="L1" s="176" t="s">
        <v>409</v>
      </c>
      <c r="M1" s="177" t="s">
        <v>278</v>
      </c>
      <c r="N1" s="178" t="s">
        <v>277</v>
      </c>
      <c r="O1" s="94" t="s">
        <v>296</v>
      </c>
      <c r="P1" s="94" t="s">
        <v>362</v>
      </c>
      <c r="Q1" s="94" t="s">
        <v>425</v>
      </c>
    </row>
    <row r="2" spans="1:17" ht="16.5" customHeight="1" x14ac:dyDescent="0.25">
      <c r="A2" s="1" t="s">
        <v>0</v>
      </c>
      <c r="B2" s="77" t="s">
        <v>1</v>
      </c>
      <c r="C2" s="2" t="s">
        <v>2</v>
      </c>
      <c r="D2" s="28"/>
      <c r="E2" s="3" t="s">
        <v>3</v>
      </c>
      <c r="F2" s="42" t="s">
        <v>3</v>
      </c>
      <c r="H2" s="71" t="s">
        <v>1</v>
      </c>
      <c r="I2" s="2" t="s">
        <v>2</v>
      </c>
      <c r="J2" s="174"/>
      <c r="K2" s="29">
        <v>1</v>
      </c>
      <c r="L2" s="29">
        <v>1</v>
      </c>
      <c r="M2" s="11" t="s">
        <v>3</v>
      </c>
      <c r="N2" s="47" t="s">
        <v>3</v>
      </c>
      <c r="O2" s="91" t="s">
        <v>292</v>
      </c>
    </row>
    <row r="3" spans="1:17" x14ac:dyDescent="0.25">
      <c r="A3" s="1" t="s">
        <v>0</v>
      </c>
      <c r="B3" s="77" t="s">
        <v>4</v>
      </c>
      <c r="C3" s="2" t="s">
        <v>5</v>
      </c>
      <c r="D3" s="29"/>
      <c r="E3" s="3" t="s">
        <v>3</v>
      </c>
      <c r="F3" s="42" t="s">
        <v>3</v>
      </c>
      <c r="H3" s="71" t="s">
        <v>4</v>
      </c>
      <c r="I3" s="2" t="s">
        <v>281</v>
      </c>
      <c r="J3" s="29"/>
      <c r="K3" s="29">
        <v>1</v>
      </c>
      <c r="L3" s="29"/>
      <c r="M3" s="3" t="s">
        <v>3</v>
      </c>
      <c r="N3" s="42" t="s">
        <v>3</v>
      </c>
      <c r="O3" s="91" t="s">
        <v>292</v>
      </c>
    </row>
    <row r="4" spans="1:17" x14ac:dyDescent="0.25">
      <c r="A4" s="1" t="s">
        <v>0</v>
      </c>
      <c r="B4" s="77" t="s">
        <v>6</v>
      </c>
      <c r="C4" s="2" t="s">
        <v>7</v>
      </c>
      <c r="D4" s="30"/>
      <c r="E4" s="4" t="s">
        <v>3</v>
      </c>
      <c r="F4" s="43" t="s">
        <v>3</v>
      </c>
      <c r="H4" s="72" t="s">
        <v>285</v>
      </c>
      <c r="I4" s="66" t="s">
        <v>283</v>
      </c>
      <c r="J4" s="63"/>
      <c r="K4" s="70"/>
      <c r="L4" s="70"/>
      <c r="M4" s="64"/>
      <c r="N4" s="65"/>
    </row>
    <row r="5" spans="1:17" x14ac:dyDescent="0.25">
      <c r="A5" s="61"/>
      <c r="B5" s="78"/>
      <c r="C5" s="62"/>
      <c r="D5" s="63"/>
      <c r="E5" s="64"/>
      <c r="F5" s="65"/>
      <c r="H5" s="71" t="s">
        <v>6</v>
      </c>
      <c r="I5" s="2" t="s">
        <v>284</v>
      </c>
      <c r="J5" s="30"/>
      <c r="K5" s="29">
        <v>1</v>
      </c>
      <c r="L5" s="29"/>
      <c r="M5" s="4" t="s">
        <v>3</v>
      </c>
      <c r="N5" s="43" t="s">
        <v>3</v>
      </c>
      <c r="P5" s="135" t="s">
        <v>421</v>
      </c>
    </row>
    <row r="6" spans="1:17" x14ac:dyDescent="0.25">
      <c r="A6" s="1" t="s">
        <v>0</v>
      </c>
      <c r="B6" s="77" t="s">
        <v>8</v>
      </c>
      <c r="C6" s="2" t="s">
        <v>9</v>
      </c>
      <c r="D6" s="31"/>
      <c r="E6" s="3" t="s">
        <v>3</v>
      </c>
      <c r="F6" s="42" t="s">
        <v>3</v>
      </c>
      <c r="H6" s="72" t="s">
        <v>285</v>
      </c>
      <c r="I6" s="66" t="s">
        <v>282</v>
      </c>
      <c r="J6" s="67"/>
      <c r="K6" s="67"/>
      <c r="L6" s="67"/>
      <c r="M6" s="68"/>
      <c r="N6" s="69"/>
    </row>
    <row r="7" spans="1:17" x14ac:dyDescent="0.25">
      <c r="A7" s="1" t="s">
        <v>0</v>
      </c>
      <c r="B7" s="77" t="s">
        <v>10</v>
      </c>
      <c r="C7" s="2" t="s">
        <v>11</v>
      </c>
      <c r="D7" s="30"/>
      <c r="E7" s="4" t="s">
        <v>288</v>
      </c>
      <c r="F7" s="43" t="s">
        <v>288</v>
      </c>
      <c r="H7" s="72" t="s">
        <v>285</v>
      </c>
      <c r="I7" s="66" t="s">
        <v>287</v>
      </c>
      <c r="J7" s="63"/>
      <c r="K7" s="70"/>
      <c r="L7" s="70"/>
      <c r="M7" s="64"/>
      <c r="N7" s="65"/>
    </row>
    <row r="8" spans="1:17" x14ac:dyDescent="0.25">
      <c r="A8" s="1" t="s">
        <v>0</v>
      </c>
      <c r="B8" s="77" t="s">
        <v>13</v>
      </c>
      <c r="C8" s="2" t="s">
        <v>14</v>
      </c>
      <c r="D8" s="32">
        <v>0</v>
      </c>
      <c r="E8" s="5" t="s">
        <v>3</v>
      </c>
      <c r="F8" s="44" t="s">
        <v>3</v>
      </c>
      <c r="H8" s="71" t="s">
        <v>8</v>
      </c>
      <c r="I8" s="2" t="s">
        <v>14</v>
      </c>
      <c r="J8" s="32">
        <v>0</v>
      </c>
      <c r="K8" s="29">
        <v>1</v>
      </c>
      <c r="L8" s="29">
        <v>1</v>
      </c>
      <c r="M8" s="5" t="s">
        <v>3</v>
      </c>
      <c r="N8" s="44" t="s">
        <v>3</v>
      </c>
    </row>
    <row r="9" spans="1:17" x14ac:dyDescent="0.25">
      <c r="A9" s="1" t="s">
        <v>0</v>
      </c>
      <c r="B9" s="77" t="s">
        <v>15</v>
      </c>
      <c r="C9" s="2" t="s">
        <v>16</v>
      </c>
      <c r="D9" s="29"/>
      <c r="E9" s="4" t="s">
        <v>12</v>
      </c>
      <c r="F9" s="43" t="s">
        <v>12</v>
      </c>
      <c r="H9" s="71" t="s">
        <v>10</v>
      </c>
      <c r="I9" s="2" t="s">
        <v>16</v>
      </c>
      <c r="J9" s="29"/>
      <c r="K9" s="29">
        <v>1</v>
      </c>
      <c r="L9" s="29"/>
      <c r="M9" s="4" t="s">
        <v>12</v>
      </c>
      <c r="N9" s="43" t="s">
        <v>12</v>
      </c>
    </row>
    <row r="10" spans="1:17" x14ac:dyDescent="0.25">
      <c r="A10" s="1" t="s">
        <v>0</v>
      </c>
      <c r="B10" s="77" t="s">
        <v>17</v>
      </c>
      <c r="C10" s="2" t="s">
        <v>18</v>
      </c>
      <c r="D10" s="29"/>
      <c r="E10" s="3" t="s">
        <v>3</v>
      </c>
      <c r="F10" s="42" t="s">
        <v>3</v>
      </c>
      <c r="H10" s="72" t="s">
        <v>285</v>
      </c>
      <c r="I10" s="90" t="s">
        <v>283</v>
      </c>
      <c r="J10" s="70"/>
      <c r="K10" s="70"/>
      <c r="L10" s="70"/>
      <c r="M10" s="68"/>
      <c r="N10" s="69"/>
    </row>
    <row r="11" spans="1:17" x14ac:dyDescent="0.25">
      <c r="A11" s="1" t="s">
        <v>0</v>
      </c>
      <c r="B11" s="77" t="s">
        <v>19</v>
      </c>
      <c r="C11" s="2" t="s">
        <v>20</v>
      </c>
      <c r="D11" s="29"/>
      <c r="E11" s="3" t="s">
        <v>3</v>
      </c>
      <c r="F11" s="42" t="s">
        <v>3</v>
      </c>
      <c r="H11" s="71" t="s">
        <v>13</v>
      </c>
      <c r="I11" s="2" t="s">
        <v>20</v>
      </c>
      <c r="J11" s="29"/>
      <c r="K11" s="29">
        <v>1</v>
      </c>
      <c r="L11" s="29"/>
      <c r="M11" s="3" t="s">
        <v>3</v>
      </c>
      <c r="N11" s="42" t="s">
        <v>3</v>
      </c>
    </row>
    <row r="12" spans="1:17" x14ac:dyDescent="0.25">
      <c r="A12" s="1" t="s">
        <v>0</v>
      </c>
      <c r="B12" s="77" t="s">
        <v>21</v>
      </c>
      <c r="C12" s="2" t="s">
        <v>22</v>
      </c>
      <c r="D12" s="30"/>
      <c r="E12" s="4" t="s">
        <v>288</v>
      </c>
      <c r="F12" s="43" t="s">
        <v>12</v>
      </c>
      <c r="H12" s="71" t="s">
        <v>15</v>
      </c>
      <c r="I12" s="2" t="s">
        <v>22</v>
      </c>
      <c r="J12" s="30"/>
      <c r="K12" s="29">
        <v>1</v>
      </c>
      <c r="L12" s="29"/>
      <c r="M12" s="4" t="s">
        <v>288</v>
      </c>
      <c r="N12" s="43" t="s">
        <v>12</v>
      </c>
    </row>
    <row r="13" spans="1:17" x14ac:dyDescent="0.25">
      <c r="A13" s="1" t="s">
        <v>0</v>
      </c>
      <c r="B13" s="77" t="s">
        <v>23</v>
      </c>
      <c r="C13" s="2" t="s">
        <v>24</v>
      </c>
      <c r="D13" s="29"/>
      <c r="E13" s="4" t="s">
        <v>12</v>
      </c>
      <c r="F13" s="43" t="s">
        <v>12</v>
      </c>
      <c r="H13" s="72" t="s">
        <v>289</v>
      </c>
      <c r="I13" s="62"/>
      <c r="J13" s="70"/>
      <c r="K13" s="70"/>
      <c r="L13" s="70"/>
      <c r="M13" s="64"/>
      <c r="N13" s="65"/>
    </row>
    <row r="14" spans="1:17" x14ac:dyDescent="0.25">
      <c r="A14" s="1" t="s">
        <v>0</v>
      </c>
      <c r="B14" s="77" t="s">
        <v>25</v>
      </c>
      <c r="C14" s="2" t="s">
        <v>26</v>
      </c>
      <c r="D14" s="29"/>
      <c r="E14" s="3" t="s">
        <v>3</v>
      </c>
      <c r="F14" s="42" t="s">
        <v>3</v>
      </c>
      <c r="H14" s="71" t="s">
        <v>17</v>
      </c>
      <c r="I14" s="2" t="s">
        <v>26</v>
      </c>
      <c r="J14" s="29"/>
      <c r="K14" s="29">
        <v>1</v>
      </c>
      <c r="L14" s="29"/>
      <c r="M14" s="3" t="s">
        <v>3</v>
      </c>
      <c r="N14" s="42" t="s">
        <v>3</v>
      </c>
    </row>
    <row r="15" spans="1:17" x14ac:dyDescent="0.25">
      <c r="A15" s="1" t="s">
        <v>0</v>
      </c>
      <c r="B15" s="77" t="s">
        <v>27</v>
      </c>
      <c r="C15" s="2" t="s">
        <v>28</v>
      </c>
      <c r="D15" s="29"/>
      <c r="E15" s="3" t="s">
        <v>3</v>
      </c>
      <c r="F15" s="42" t="s">
        <v>3</v>
      </c>
      <c r="H15" s="71" t="s">
        <v>19</v>
      </c>
      <c r="I15" s="2" t="s">
        <v>28</v>
      </c>
      <c r="J15" s="29"/>
      <c r="K15" s="29">
        <v>1</v>
      </c>
      <c r="L15" s="29"/>
      <c r="M15" s="3" t="s">
        <v>3</v>
      </c>
      <c r="N15" s="42" t="s">
        <v>3</v>
      </c>
    </row>
    <row r="16" spans="1:17" ht="15.75" thickBot="1" x14ac:dyDescent="0.3">
      <c r="A16" s="1" t="s">
        <v>0</v>
      </c>
      <c r="B16" s="77" t="s">
        <v>29</v>
      </c>
      <c r="C16" s="2" t="s">
        <v>30</v>
      </c>
      <c r="D16" s="33"/>
      <c r="E16" s="3" t="s">
        <v>3</v>
      </c>
      <c r="F16" s="42" t="s">
        <v>3</v>
      </c>
      <c r="H16" s="72" t="s">
        <v>285</v>
      </c>
      <c r="I16" s="90" t="s">
        <v>283</v>
      </c>
      <c r="J16" s="70"/>
      <c r="K16" s="70"/>
      <c r="L16" s="70"/>
      <c r="M16" s="68"/>
      <c r="N16" s="69"/>
    </row>
    <row r="17" spans="1:17" x14ac:dyDescent="0.25">
      <c r="A17" s="6" t="s">
        <v>31</v>
      </c>
      <c r="B17" s="79" t="s">
        <v>32</v>
      </c>
      <c r="C17" s="7" t="s">
        <v>33</v>
      </c>
      <c r="D17" s="34"/>
      <c r="E17" s="8" t="s">
        <v>272</v>
      </c>
      <c r="F17" s="45" t="s">
        <v>272</v>
      </c>
      <c r="H17" s="88" t="s">
        <v>285</v>
      </c>
      <c r="I17" s="89" t="s">
        <v>283</v>
      </c>
      <c r="J17" s="85"/>
      <c r="K17" s="85"/>
      <c r="L17" s="85"/>
      <c r="M17" s="86"/>
      <c r="N17" s="87"/>
    </row>
    <row r="18" spans="1:17" x14ac:dyDescent="0.25">
      <c r="A18" s="9" t="s">
        <v>31</v>
      </c>
      <c r="B18" s="80" t="s">
        <v>34</v>
      </c>
      <c r="C18" s="2" t="s">
        <v>35</v>
      </c>
      <c r="D18" s="32">
        <v>0</v>
      </c>
      <c r="E18" s="3" t="s">
        <v>3</v>
      </c>
      <c r="F18" s="42" t="s">
        <v>3</v>
      </c>
      <c r="H18" s="72" t="s">
        <v>285</v>
      </c>
      <c r="I18" s="90" t="s">
        <v>283</v>
      </c>
      <c r="J18" s="70"/>
      <c r="K18" s="70"/>
      <c r="L18" s="70"/>
      <c r="M18" s="68"/>
      <c r="N18" s="69"/>
    </row>
    <row r="19" spans="1:17" x14ac:dyDescent="0.25">
      <c r="A19" s="9" t="s">
        <v>31</v>
      </c>
      <c r="B19" s="80" t="s">
        <v>36</v>
      </c>
      <c r="C19" s="2" t="s">
        <v>37</v>
      </c>
      <c r="D19" s="32">
        <v>0</v>
      </c>
      <c r="E19" s="3" t="s">
        <v>3</v>
      </c>
      <c r="F19" s="42" t="s">
        <v>3</v>
      </c>
      <c r="H19" s="74" t="s">
        <v>32</v>
      </c>
      <c r="I19" s="2" t="s">
        <v>290</v>
      </c>
      <c r="J19" s="32">
        <v>0</v>
      </c>
      <c r="K19" s="29">
        <v>1</v>
      </c>
      <c r="L19" s="29">
        <v>1</v>
      </c>
      <c r="M19" s="3" t="s">
        <v>3</v>
      </c>
      <c r="N19" s="42" t="s">
        <v>3</v>
      </c>
      <c r="O19" s="92" t="s">
        <v>291</v>
      </c>
    </row>
    <row r="20" spans="1:17" x14ac:dyDescent="0.25">
      <c r="A20" s="9" t="s">
        <v>31</v>
      </c>
      <c r="B20" s="80" t="s">
        <v>38</v>
      </c>
      <c r="C20" s="2" t="s">
        <v>39</v>
      </c>
      <c r="D20" s="32">
        <v>0</v>
      </c>
      <c r="E20" s="3" t="s">
        <v>3</v>
      </c>
      <c r="F20" s="42" t="s">
        <v>3</v>
      </c>
      <c r="H20" s="74" t="s">
        <v>34</v>
      </c>
      <c r="I20" s="2" t="s">
        <v>39</v>
      </c>
      <c r="J20" s="32">
        <v>0</v>
      </c>
      <c r="K20" s="29">
        <v>1</v>
      </c>
      <c r="L20" s="29">
        <v>1</v>
      </c>
      <c r="M20" s="3" t="s">
        <v>3</v>
      </c>
      <c r="N20" s="42" t="s">
        <v>3</v>
      </c>
      <c r="O20" s="93" t="s">
        <v>293</v>
      </c>
    </row>
    <row r="21" spans="1:17" x14ac:dyDescent="0.25">
      <c r="A21" s="9" t="s">
        <v>31</v>
      </c>
      <c r="B21" s="80" t="s">
        <v>40</v>
      </c>
      <c r="C21" s="2" t="s">
        <v>41</v>
      </c>
      <c r="D21" s="32">
        <v>0</v>
      </c>
      <c r="E21" s="3" t="s">
        <v>3</v>
      </c>
      <c r="F21" s="42" t="s">
        <v>3</v>
      </c>
      <c r="H21" s="72" t="s">
        <v>289</v>
      </c>
      <c r="I21" s="62"/>
      <c r="J21" s="70"/>
      <c r="K21" s="70"/>
      <c r="L21" s="70"/>
      <c r="M21" s="64"/>
      <c r="N21" s="65"/>
    </row>
    <row r="22" spans="1:17" x14ac:dyDescent="0.25">
      <c r="A22" s="9" t="s">
        <v>31</v>
      </c>
      <c r="B22" s="80" t="s">
        <v>42</v>
      </c>
      <c r="C22" s="2" t="s">
        <v>43</v>
      </c>
      <c r="D22" s="30"/>
      <c r="E22" s="4" t="s">
        <v>294</v>
      </c>
      <c r="F22" s="4" t="s">
        <v>294</v>
      </c>
      <c r="H22" s="74" t="s">
        <v>36</v>
      </c>
      <c r="I22" s="2" t="s">
        <v>43</v>
      </c>
      <c r="J22" s="30"/>
      <c r="K22" s="29">
        <v>1</v>
      </c>
      <c r="L22" s="29"/>
      <c r="M22" s="4" t="s">
        <v>294</v>
      </c>
      <c r="N22" s="43" t="s">
        <v>294</v>
      </c>
      <c r="O22" s="91"/>
      <c r="Q22" s="24" t="s">
        <v>422</v>
      </c>
    </row>
    <row r="23" spans="1:17" x14ac:dyDescent="0.25">
      <c r="A23" s="9" t="s">
        <v>31</v>
      </c>
      <c r="B23" s="80" t="s">
        <v>44</v>
      </c>
      <c r="C23" s="2" t="s">
        <v>45</v>
      </c>
      <c r="D23" s="32">
        <v>0</v>
      </c>
      <c r="E23" s="4" t="s">
        <v>12</v>
      </c>
      <c r="F23" s="43" t="s">
        <v>12</v>
      </c>
      <c r="H23" s="74" t="s">
        <v>38</v>
      </c>
      <c r="I23" s="2" t="s">
        <v>45</v>
      </c>
      <c r="J23" s="32">
        <v>0</v>
      </c>
      <c r="K23" s="29">
        <v>1</v>
      </c>
      <c r="L23" s="29"/>
      <c r="M23" s="4" t="s">
        <v>12</v>
      </c>
      <c r="N23" s="43" t="s">
        <v>12</v>
      </c>
      <c r="O23" s="92" t="s">
        <v>291</v>
      </c>
    </row>
    <row r="24" spans="1:17" x14ac:dyDescent="0.25">
      <c r="A24" s="9" t="s">
        <v>31</v>
      </c>
      <c r="B24" s="80" t="s">
        <v>46</v>
      </c>
      <c r="C24" s="2" t="s">
        <v>47</v>
      </c>
      <c r="D24" s="29"/>
      <c r="E24" s="4" t="s">
        <v>12</v>
      </c>
      <c r="F24" s="43" t="s">
        <v>12</v>
      </c>
      <c r="H24" s="74" t="s">
        <v>40</v>
      </c>
      <c r="I24" s="2" t="s">
        <v>297</v>
      </c>
      <c r="J24" s="29"/>
      <c r="K24" s="29">
        <v>1</v>
      </c>
      <c r="L24" s="29">
        <v>1</v>
      </c>
      <c r="M24" s="4" t="s">
        <v>12</v>
      </c>
      <c r="N24" s="43" t="s">
        <v>12</v>
      </c>
      <c r="O24" s="91" t="s">
        <v>292</v>
      </c>
    </row>
    <row r="25" spans="1:17" x14ac:dyDescent="0.25">
      <c r="A25" s="9" t="s">
        <v>31</v>
      </c>
      <c r="B25" s="80" t="s">
        <v>48</v>
      </c>
      <c r="C25" s="2" t="s">
        <v>49</v>
      </c>
      <c r="D25" s="32">
        <v>0</v>
      </c>
      <c r="E25" s="4" t="s">
        <v>12</v>
      </c>
      <c r="F25" s="43" t="s">
        <v>12</v>
      </c>
      <c r="H25" s="72" t="s">
        <v>289</v>
      </c>
      <c r="I25" s="62"/>
      <c r="J25" s="70"/>
      <c r="K25" s="70"/>
      <c r="L25" s="70"/>
      <c r="M25" s="64"/>
      <c r="N25" s="65"/>
      <c r="O25" s="60" t="s">
        <v>295</v>
      </c>
    </row>
    <row r="26" spans="1:17" x14ac:dyDescent="0.25">
      <c r="A26" s="9" t="s">
        <v>31</v>
      </c>
      <c r="B26" s="80" t="s">
        <v>50</v>
      </c>
      <c r="C26" s="2" t="s">
        <v>51</v>
      </c>
      <c r="D26" s="29"/>
      <c r="E26" s="4" t="s">
        <v>12</v>
      </c>
      <c r="F26" s="43" t="s">
        <v>12</v>
      </c>
      <c r="H26" s="72" t="s">
        <v>289</v>
      </c>
      <c r="I26" s="62"/>
      <c r="J26" s="70"/>
      <c r="K26" s="70"/>
      <c r="L26" s="70"/>
      <c r="M26" s="64"/>
      <c r="N26" s="65"/>
    </row>
    <row r="27" spans="1:17" x14ac:dyDescent="0.25">
      <c r="A27" s="9" t="s">
        <v>31</v>
      </c>
      <c r="B27" s="80" t="s">
        <v>52</v>
      </c>
      <c r="C27" s="2" t="s">
        <v>53</v>
      </c>
      <c r="D27" s="32">
        <v>0</v>
      </c>
      <c r="E27" s="4" t="s">
        <v>12</v>
      </c>
      <c r="F27" s="43" t="s">
        <v>12</v>
      </c>
      <c r="H27" s="74" t="s">
        <v>42</v>
      </c>
      <c r="I27" s="2" t="s">
        <v>298</v>
      </c>
      <c r="J27" s="32">
        <v>0</v>
      </c>
      <c r="K27" s="29">
        <v>1</v>
      </c>
      <c r="L27" s="29"/>
      <c r="M27" s="4" t="s">
        <v>12</v>
      </c>
      <c r="N27" s="43" t="s">
        <v>12</v>
      </c>
      <c r="O27" s="92" t="s">
        <v>291</v>
      </c>
    </row>
    <row r="28" spans="1:17" x14ac:dyDescent="0.25">
      <c r="A28" s="9" t="s">
        <v>31</v>
      </c>
      <c r="B28" s="80" t="s">
        <v>54</v>
      </c>
      <c r="C28" s="2" t="s">
        <v>55</v>
      </c>
      <c r="D28" s="32">
        <v>0</v>
      </c>
      <c r="E28" s="4" t="s">
        <v>12</v>
      </c>
      <c r="F28" s="43" t="s">
        <v>12</v>
      </c>
      <c r="H28" s="74" t="s">
        <v>44</v>
      </c>
      <c r="I28" s="2" t="s">
        <v>299</v>
      </c>
      <c r="J28" s="32">
        <v>0</v>
      </c>
      <c r="K28" s="29">
        <v>1</v>
      </c>
      <c r="L28" s="29"/>
      <c r="M28" s="4" t="s">
        <v>12</v>
      </c>
      <c r="N28" s="43" t="s">
        <v>12</v>
      </c>
      <c r="O28" s="91" t="s">
        <v>292</v>
      </c>
    </row>
    <row r="29" spans="1:17" x14ac:dyDescent="0.25">
      <c r="A29" s="9" t="s">
        <v>31</v>
      </c>
      <c r="B29" s="80" t="s">
        <v>56</v>
      </c>
      <c r="C29" s="2" t="s">
        <v>57</v>
      </c>
      <c r="D29" s="29"/>
      <c r="E29" s="4" t="s">
        <v>12</v>
      </c>
      <c r="F29" s="43"/>
      <c r="H29" s="74" t="s">
        <v>46</v>
      </c>
      <c r="I29" s="2" t="s">
        <v>57</v>
      </c>
      <c r="J29" s="29"/>
      <c r="K29" s="29"/>
      <c r="L29" s="29"/>
      <c r="M29" s="4" t="s">
        <v>12</v>
      </c>
      <c r="N29" s="43"/>
      <c r="O29" s="91" t="s">
        <v>292</v>
      </c>
    </row>
    <row r="30" spans="1:17" x14ac:dyDescent="0.25">
      <c r="A30" s="9" t="s">
        <v>31</v>
      </c>
      <c r="B30" s="80" t="s">
        <v>58</v>
      </c>
      <c r="C30" s="2" t="s">
        <v>59</v>
      </c>
      <c r="D30" s="29"/>
      <c r="E30" s="4" t="s">
        <v>12</v>
      </c>
      <c r="F30" s="43" t="s">
        <v>12</v>
      </c>
      <c r="H30" s="72" t="s">
        <v>285</v>
      </c>
      <c r="I30" s="90" t="s">
        <v>286</v>
      </c>
      <c r="J30" s="70"/>
      <c r="K30" s="70"/>
      <c r="L30" s="70"/>
      <c r="M30" s="68"/>
      <c r="N30" s="69"/>
    </row>
    <row r="31" spans="1:17" ht="15.75" thickBot="1" x14ac:dyDescent="0.3">
      <c r="A31" s="9" t="s">
        <v>31</v>
      </c>
      <c r="B31" s="80" t="s">
        <v>60</v>
      </c>
      <c r="C31" s="2" t="s">
        <v>61</v>
      </c>
      <c r="D31" s="35"/>
      <c r="E31" s="10" t="s">
        <v>12</v>
      </c>
      <c r="F31" s="46" t="s">
        <v>12</v>
      </c>
      <c r="H31" s="74" t="s">
        <v>48</v>
      </c>
      <c r="I31" s="2" t="s">
        <v>61</v>
      </c>
      <c r="J31" s="35"/>
      <c r="K31" s="35">
        <v>1</v>
      </c>
      <c r="L31" s="35"/>
      <c r="M31" s="10" t="s">
        <v>12</v>
      </c>
      <c r="N31" s="46" t="s">
        <v>12</v>
      </c>
      <c r="O31" s="91" t="s">
        <v>292</v>
      </c>
    </row>
    <row r="32" spans="1:17" x14ac:dyDescent="0.25">
      <c r="A32" s="6" t="s">
        <v>62</v>
      </c>
      <c r="B32" s="79" t="s">
        <v>63</v>
      </c>
      <c r="C32" s="7" t="s">
        <v>64</v>
      </c>
      <c r="D32" s="36">
        <v>0</v>
      </c>
      <c r="E32" s="11" t="s">
        <v>3</v>
      </c>
      <c r="F32" s="47" t="s">
        <v>3</v>
      </c>
      <c r="H32" s="73" t="s">
        <v>63</v>
      </c>
      <c r="I32" s="7" t="s">
        <v>64</v>
      </c>
      <c r="J32" s="36">
        <v>0</v>
      </c>
      <c r="K32" s="179">
        <v>1</v>
      </c>
      <c r="L32" s="179">
        <v>1</v>
      </c>
      <c r="M32" s="11" t="s">
        <v>3</v>
      </c>
      <c r="N32" s="47" t="s">
        <v>3</v>
      </c>
      <c r="O32" s="91" t="s">
        <v>292</v>
      </c>
    </row>
    <row r="33" spans="1:16" x14ac:dyDescent="0.25">
      <c r="A33" s="9" t="s">
        <v>62</v>
      </c>
      <c r="B33" s="80" t="s">
        <v>65</v>
      </c>
      <c r="C33" s="2" t="s">
        <v>66</v>
      </c>
      <c r="D33" s="29"/>
      <c r="E33" s="4" t="s">
        <v>12</v>
      </c>
      <c r="F33" s="43" t="s">
        <v>12</v>
      </c>
      <c r="H33" s="74" t="s">
        <v>65</v>
      </c>
      <c r="I33" s="2" t="s">
        <v>66</v>
      </c>
      <c r="J33" s="29"/>
      <c r="K33" s="29">
        <v>1</v>
      </c>
      <c r="L33" s="195"/>
      <c r="M33" s="4" t="s">
        <v>12</v>
      </c>
      <c r="N33" s="43" t="s">
        <v>12</v>
      </c>
    </row>
    <row r="34" spans="1:16" x14ac:dyDescent="0.25">
      <c r="A34" s="9" t="s">
        <v>62</v>
      </c>
      <c r="B34" s="80" t="s">
        <v>67</v>
      </c>
      <c r="C34" s="2" t="s">
        <v>68</v>
      </c>
      <c r="D34" s="29"/>
      <c r="E34" s="3" t="s">
        <v>3</v>
      </c>
      <c r="F34" s="42" t="s">
        <v>3</v>
      </c>
      <c r="H34" s="72" t="s">
        <v>289</v>
      </c>
      <c r="I34" s="90"/>
      <c r="J34" s="70"/>
      <c r="K34" s="70"/>
      <c r="L34" s="70"/>
      <c r="M34" s="68"/>
      <c r="N34" s="69"/>
    </row>
    <row r="35" spans="1:16" x14ac:dyDescent="0.25">
      <c r="A35" s="101"/>
      <c r="B35" s="110"/>
      <c r="C35" s="110" t="s">
        <v>312</v>
      </c>
      <c r="D35" s="103"/>
      <c r="E35" s="103"/>
      <c r="F35" s="69"/>
      <c r="H35" s="74" t="s">
        <v>67</v>
      </c>
      <c r="I35" s="2" t="s">
        <v>302</v>
      </c>
      <c r="J35" s="29"/>
      <c r="K35" s="33">
        <v>1</v>
      </c>
      <c r="L35" s="33">
        <v>1</v>
      </c>
      <c r="M35" s="15" t="s">
        <v>3</v>
      </c>
      <c r="N35" s="49" t="s">
        <v>3</v>
      </c>
      <c r="O35" s="91" t="s">
        <v>292</v>
      </c>
    </row>
    <row r="36" spans="1:16" x14ac:dyDescent="0.25">
      <c r="A36" s="101"/>
      <c r="B36" s="102"/>
      <c r="C36" s="102"/>
      <c r="D36" s="103"/>
      <c r="E36" s="103"/>
      <c r="F36" s="69"/>
      <c r="H36" s="74" t="s">
        <v>300</v>
      </c>
      <c r="I36" s="2" t="s">
        <v>303</v>
      </c>
      <c r="J36" s="29"/>
      <c r="K36" s="33">
        <v>1</v>
      </c>
      <c r="L36" s="33">
        <v>1</v>
      </c>
      <c r="M36" s="15" t="s">
        <v>3</v>
      </c>
      <c r="N36" s="49" t="s">
        <v>3</v>
      </c>
      <c r="O36" s="91" t="s">
        <v>292</v>
      </c>
      <c r="P36" s="135" t="s">
        <v>314</v>
      </c>
    </row>
    <row r="37" spans="1:16" x14ac:dyDescent="0.25">
      <c r="A37" s="101"/>
      <c r="B37" s="102"/>
      <c r="C37" s="102"/>
      <c r="D37" s="103"/>
      <c r="E37" s="103"/>
      <c r="F37" s="69"/>
      <c r="H37" s="74" t="s">
        <v>301</v>
      </c>
      <c r="I37" s="2" t="s">
        <v>304</v>
      </c>
      <c r="J37" s="29"/>
      <c r="K37" s="33"/>
      <c r="L37" s="33"/>
      <c r="M37" s="15" t="s">
        <v>3</v>
      </c>
      <c r="N37" s="49" t="s">
        <v>3</v>
      </c>
    </row>
    <row r="38" spans="1:16" x14ac:dyDescent="0.25">
      <c r="A38" s="101"/>
      <c r="B38" s="102"/>
      <c r="C38" s="102"/>
      <c r="D38" s="103"/>
      <c r="E38" s="103"/>
      <c r="F38" s="69"/>
      <c r="H38" s="74" t="s">
        <v>308</v>
      </c>
      <c r="I38" s="2" t="s">
        <v>305</v>
      </c>
      <c r="J38" s="29"/>
      <c r="K38" s="33"/>
      <c r="L38" s="33"/>
      <c r="M38" s="15" t="s">
        <v>3</v>
      </c>
      <c r="N38" s="43"/>
    </row>
    <row r="39" spans="1:16" x14ac:dyDescent="0.25">
      <c r="A39" s="101"/>
      <c r="B39" s="102"/>
      <c r="C39" s="102"/>
      <c r="D39" s="103"/>
      <c r="E39" s="103"/>
      <c r="F39" s="69"/>
      <c r="H39" s="74" t="s">
        <v>309</v>
      </c>
      <c r="I39" s="2" t="s">
        <v>79</v>
      </c>
      <c r="J39" s="29"/>
      <c r="K39" s="29"/>
      <c r="L39" s="29"/>
      <c r="M39" s="4" t="s">
        <v>12</v>
      </c>
      <c r="N39" s="43" t="s">
        <v>12</v>
      </c>
      <c r="O39" s="91" t="s">
        <v>292</v>
      </c>
    </row>
    <row r="40" spans="1:16" x14ac:dyDescent="0.25">
      <c r="A40" s="101"/>
      <c r="B40" s="102"/>
      <c r="C40" s="102"/>
      <c r="D40" s="103"/>
      <c r="E40" s="103"/>
      <c r="F40" s="69"/>
      <c r="H40" s="74" t="s">
        <v>310</v>
      </c>
      <c r="I40" s="2" t="s">
        <v>306</v>
      </c>
      <c r="J40" s="29"/>
      <c r="K40" s="29"/>
      <c r="L40" s="29"/>
      <c r="M40" s="4" t="s">
        <v>12</v>
      </c>
      <c r="N40" s="43"/>
      <c r="O40" s="91" t="s">
        <v>292</v>
      </c>
    </row>
    <row r="41" spans="1:16" ht="15.75" thickBot="1" x14ac:dyDescent="0.3">
      <c r="A41" s="106"/>
      <c r="B41" s="107"/>
      <c r="C41" s="108"/>
      <c r="D41" s="109">
        <v>0</v>
      </c>
      <c r="E41" s="104"/>
      <c r="F41" s="105"/>
      <c r="H41" s="74" t="s">
        <v>311</v>
      </c>
      <c r="I41" s="2" t="s">
        <v>307</v>
      </c>
      <c r="J41" s="29"/>
      <c r="K41" s="33"/>
      <c r="L41" s="33"/>
      <c r="M41" s="16" t="s">
        <v>12</v>
      </c>
      <c r="N41" s="50" t="s">
        <v>12</v>
      </c>
      <c r="O41" s="91" t="s">
        <v>292</v>
      </c>
    </row>
    <row r="42" spans="1:16" x14ac:dyDescent="0.25">
      <c r="A42" s="6" t="s">
        <v>69</v>
      </c>
      <c r="B42" s="79" t="s">
        <v>70</v>
      </c>
      <c r="C42" s="7" t="s">
        <v>71</v>
      </c>
      <c r="D42" s="100"/>
      <c r="E42" s="14" t="s">
        <v>3</v>
      </c>
      <c r="F42" s="48" t="s">
        <v>3</v>
      </c>
      <c r="H42" s="88" t="s">
        <v>285</v>
      </c>
      <c r="I42" s="89" t="s">
        <v>313</v>
      </c>
      <c r="J42" s="85"/>
      <c r="K42" s="85"/>
      <c r="L42" s="85"/>
      <c r="M42" s="86"/>
      <c r="N42" s="87"/>
    </row>
    <row r="43" spans="1:16" x14ac:dyDescent="0.25">
      <c r="A43" s="9" t="s">
        <v>69</v>
      </c>
      <c r="B43" s="80" t="s">
        <v>72</v>
      </c>
      <c r="C43" s="2" t="s">
        <v>73</v>
      </c>
      <c r="D43" s="29"/>
      <c r="E43" s="15" t="s">
        <v>3</v>
      </c>
      <c r="F43" s="49"/>
      <c r="H43" s="72" t="s">
        <v>285</v>
      </c>
      <c r="I43" s="90" t="s">
        <v>315</v>
      </c>
      <c r="J43" s="70"/>
      <c r="K43" s="70"/>
      <c r="L43" s="70"/>
      <c r="M43" s="68"/>
      <c r="N43" s="69"/>
    </row>
    <row r="44" spans="1:16" x14ac:dyDescent="0.25">
      <c r="A44" s="9" t="s">
        <v>69</v>
      </c>
      <c r="B44" s="80" t="s">
        <v>74</v>
      </c>
      <c r="C44" s="2" t="s">
        <v>75</v>
      </c>
      <c r="D44" s="29"/>
      <c r="E44" s="15" t="s">
        <v>3</v>
      </c>
      <c r="F44" s="49" t="s">
        <v>3</v>
      </c>
      <c r="H44" s="72" t="s">
        <v>285</v>
      </c>
      <c r="I44" s="90" t="s">
        <v>316</v>
      </c>
      <c r="J44" s="70"/>
      <c r="K44" s="70"/>
      <c r="L44" s="70"/>
      <c r="M44" s="68"/>
      <c r="N44" s="69"/>
    </row>
    <row r="45" spans="1:16" x14ac:dyDescent="0.25">
      <c r="A45" s="9" t="s">
        <v>69</v>
      </c>
      <c r="B45" s="80" t="s">
        <v>76</v>
      </c>
      <c r="C45" s="2" t="s">
        <v>77</v>
      </c>
      <c r="D45" s="29"/>
      <c r="E45" s="15" t="s">
        <v>3</v>
      </c>
      <c r="F45" s="49"/>
      <c r="H45" s="72" t="s">
        <v>285</v>
      </c>
      <c r="I45" s="90" t="s">
        <v>317</v>
      </c>
      <c r="J45" s="70"/>
      <c r="K45" s="70"/>
      <c r="L45" s="70"/>
      <c r="M45" s="68"/>
      <c r="N45" s="69"/>
    </row>
    <row r="46" spans="1:16" x14ac:dyDescent="0.25">
      <c r="A46" s="9" t="s">
        <v>69</v>
      </c>
      <c r="B46" s="80" t="s">
        <v>78</v>
      </c>
      <c r="C46" s="2" t="s">
        <v>79</v>
      </c>
      <c r="D46" s="29"/>
      <c r="E46" s="4" t="s">
        <v>12</v>
      </c>
      <c r="F46" s="43" t="s">
        <v>12</v>
      </c>
      <c r="H46" s="72" t="s">
        <v>285</v>
      </c>
      <c r="I46" s="90" t="s">
        <v>318</v>
      </c>
      <c r="J46" s="70"/>
      <c r="K46" s="70"/>
      <c r="L46" s="70"/>
      <c r="M46" s="68"/>
      <c r="N46" s="69"/>
    </row>
    <row r="47" spans="1:16" x14ac:dyDescent="0.25">
      <c r="A47" s="9" t="s">
        <v>69</v>
      </c>
      <c r="B47" s="80" t="s">
        <v>80</v>
      </c>
      <c r="C47" s="2" t="s">
        <v>81</v>
      </c>
      <c r="D47" s="29"/>
      <c r="E47" s="4" t="s">
        <v>12</v>
      </c>
      <c r="F47" s="43"/>
      <c r="H47" s="72" t="s">
        <v>285</v>
      </c>
      <c r="I47" s="90" t="s">
        <v>319</v>
      </c>
      <c r="J47" s="70"/>
      <c r="K47" s="70"/>
      <c r="L47" s="70"/>
      <c r="M47" s="68"/>
      <c r="N47" s="69"/>
    </row>
    <row r="48" spans="1:16" ht="15.75" thickBot="1" x14ac:dyDescent="0.3">
      <c r="A48" s="12" t="s">
        <v>69</v>
      </c>
      <c r="B48" s="81" t="s">
        <v>82</v>
      </c>
      <c r="C48" s="13" t="s">
        <v>83</v>
      </c>
      <c r="D48" s="33"/>
      <c r="E48" s="16" t="s">
        <v>12</v>
      </c>
      <c r="F48" s="50" t="s">
        <v>12</v>
      </c>
      <c r="H48" s="72" t="s">
        <v>285</v>
      </c>
      <c r="I48" s="90" t="s">
        <v>320</v>
      </c>
      <c r="J48" s="70"/>
      <c r="K48" s="70"/>
      <c r="L48" s="70"/>
      <c r="M48" s="68"/>
      <c r="N48" s="69"/>
    </row>
    <row r="49" spans="1:15" x14ac:dyDescent="0.25">
      <c r="A49" s="6" t="s">
        <v>84</v>
      </c>
      <c r="B49" s="79" t="s">
        <v>85</v>
      </c>
      <c r="C49" s="7" t="s">
        <v>86</v>
      </c>
      <c r="D49" s="34"/>
      <c r="E49" s="17" t="s">
        <v>3</v>
      </c>
      <c r="F49" s="51" t="s">
        <v>3</v>
      </c>
      <c r="H49" s="73" t="s">
        <v>70</v>
      </c>
      <c r="I49" s="7" t="s">
        <v>321</v>
      </c>
      <c r="J49" s="34"/>
      <c r="K49" s="34">
        <v>1</v>
      </c>
      <c r="L49" s="34">
        <v>1</v>
      </c>
      <c r="M49" s="17" t="s">
        <v>3</v>
      </c>
      <c r="N49" s="51" t="s">
        <v>3</v>
      </c>
      <c r="O49" s="91" t="s">
        <v>292</v>
      </c>
    </row>
    <row r="50" spans="1:15" x14ac:dyDescent="0.25">
      <c r="A50" s="9" t="s">
        <v>84</v>
      </c>
      <c r="B50" s="80" t="s">
        <v>87</v>
      </c>
      <c r="C50" s="2" t="s">
        <v>88</v>
      </c>
      <c r="D50" s="29"/>
      <c r="E50" s="3" t="s">
        <v>3</v>
      </c>
      <c r="F50" s="42" t="s">
        <v>3</v>
      </c>
      <c r="H50" s="74" t="s">
        <v>72</v>
      </c>
      <c r="I50" s="2" t="s">
        <v>322</v>
      </c>
      <c r="J50" s="29"/>
      <c r="K50" s="29"/>
      <c r="L50" s="29"/>
      <c r="M50" s="3" t="s">
        <v>3</v>
      </c>
      <c r="N50" s="42" t="s">
        <v>3</v>
      </c>
      <c r="O50" s="91" t="s">
        <v>292</v>
      </c>
    </row>
    <row r="51" spans="1:15" x14ac:dyDescent="0.25">
      <c r="A51" s="9" t="s">
        <v>84</v>
      </c>
      <c r="B51" s="80" t="s">
        <v>89</v>
      </c>
      <c r="C51" s="2" t="s">
        <v>90</v>
      </c>
      <c r="D51" s="29"/>
      <c r="E51" s="3" t="s">
        <v>3</v>
      </c>
      <c r="F51" s="42" t="s">
        <v>3</v>
      </c>
      <c r="H51" s="74" t="s">
        <v>74</v>
      </c>
      <c r="I51" s="2" t="s">
        <v>413</v>
      </c>
      <c r="J51" s="29"/>
      <c r="K51" s="29"/>
      <c r="L51" s="29"/>
      <c r="M51" s="3" t="s">
        <v>3</v>
      </c>
      <c r="N51" s="42" t="s">
        <v>3</v>
      </c>
      <c r="O51" s="91" t="s">
        <v>292</v>
      </c>
    </row>
    <row r="52" spans="1:15" x14ac:dyDescent="0.25">
      <c r="A52" s="9" t="s">
        <v>84</v>
      </c>
      <c r="B52" s="80" t="s">
        <v>91</v>
      </c>
      <c r="C52" s="2" t="s">
        <v>92</v>
      </c>
      <c r="D52" s="29"/>
      <c r="E52" s="3" t="s">
        <v>3</v>
      </c>
      <c r="F52" s="42" t="s">
        <v>3</v>
      </c>
      <c r="H52" s="74" t="s">
        <v>76</v>
      </c>
      <c r="I52" s="13" t="s">
        <v>323</v>
      </c>
      <c r="J52" s="33"/>
      <c r="K52" s="33">
        <v>1</v>
      </c>
      <c r="L52" s="33">
        <v>1</v>
      </c>
      <c r="M52" s="18" t="s">
        <v>3</v>
      </c>
      <c r="N52" s="52" t="s">
        <v>3</v>
      </c>
      <c r="O52" s="91" t="s">
        <v>292</v>
      </c>
    </row>
    <row r="53" spans="1:15" x14ac:dyDescent="0.25">
      <c r="A53" s="101"/>
      <c r="B53" s="102"/>
      <c r="C53" s="110" t="s">
        <v>327</v>
      </c>
      <c r="D53" s="103"/>
      <c r="E53" s="103"/>
      <c r="F53" s="69"/>
      <c r="H53" s="74" t="s">
        <v>78</v>
      </c>
      <c r="I53" s="13" t="s">
        <v>324</v>
      </c>
      <c r="J53" s="33"/>
      <c r="K53" s="33"/>
      <c r="L53" s="33"/>
      <c r="M53" s="18" t="s">
        <v>3</v>
      </c>
      <c r="N53" s="52"/>
      <c r="O53" s="92" t="s">
        <v>291</v>
      </c>
    </row>
    <row r="54" spans="1:15" x14ac:dyDescent="0.25">
      <c r="A54" s="101"/>
      <c r="B54" s="102"/>
      <c r="C54" s="102"/>
      <c r="D54" s="103"/>
      <c r="E54" s="103"/>
      <c r="F54" s="69"/>
      <c r="H54" s="74" t="s">
        <v>80</v>
      </c>
      <c r="I54" s="13" t="s">
        <v>325</v>
      </c>
      <c r="J54" s="33"/>
      <c r="K54" s="33"/>
      <c r="L54" s="33"/>
      <c r="M54" s="4" t="s">
        <v>12</v>
      </c>
      <c r="N54" s="52"/>
    </row>
    <row r="55" spans="1:15" ht="15.75" thickBot="1" x14ac:dyDescent="0.3">
      <c r="A55" s="101"/>
      <c r="B55" s="102"/>
      <c r="C55" s="102"/>
      <c r="D55" s="103"/>
      <c r="E55" s="103"/>
      <c r="F55" s="69"/>
      <c r="H55" s="74" t="s">
        <v>82</v>
      </c>
      <c r="I55" s="13" t="s">
        <v>141</v>
      </c>
      <c r="J55" s="33"/>
      <c r="K55" s="33"/>
      <c r="L55" s="196"/>
      <c r="M55" s="4" t="s">
        <v>12</v>
      </c>
      <c r="N55" s="50" t="s">
        <v>12</v>
      </c>
      <c r="O55" s="91" t="s">
        <v>292</v>
      </c>
    </row>
    <row r="56" spans="1:15" x14ac:dyDescent="0.25">
      <c r="A56" s="6" t="s">
        <v>93</v>
      </c>
      <c r="B56" s="79" t="s">
        <v>94</v>
      </c>
      <c r="C56" s="7" t="s">
        <v>95</v>
      </c>
      <c r="D56" s="34"/>
      <c r="E56" s="17" t="s">
        <v>3</v>
      </c>
      <c r="F56" s="51" t="s">
        <v>3</v>
      </c>
      <c r="H56" s="73" t="s">
        <v>85</v>
      </c>
      <c r="I56" s="7" t="s">
        <v>95</v>
      </c>
      <c r="J56" s="34"/>
      <c r="K56" s="34">
        <v>1</v>
      </c>
      <c r="L56" s="34">
        <v>1</v>
      </c>
      <c r="M56" s="17" t="s">
        <v>3</v>
      </c>
      <c r="N56" s="51" t="s">
        <v>3</v>
      </c>
    </row>
    <row r="57" spans="1:15" x14ac:dyDescent="0.25">
      <c r="A57" s="9" t="s">
        <v>93</v>
      </c>
      <c r="B57" s="80" t="s">
        <v>96</v>
      </c>
      <c r="C57" s="2" t="s">
        <v>97</v>
      </c>
      <c r="D57" s="29"/>
      <c r="E57" s="3" t="s">
        <v>3</v>
      </c>
      <c r="F57" s="42" t="s">
        <v>3</v>
      </c>
      <c r="H57" s="74" t="s">
        <v>87</v>
      </c>
      <c r="I57" s="2" t="s">
        <v>328</v>
      </c>
      <c r="J57" s="29"/>
      <c r="K57" s="29">
        <v>1</v>
      </c>
      <c r="L57" s="29">
        <v>1</v>
      </c>
      <c r="M57" s="3" t="s">
        <v>3</v>
      </c>
      <c r="N57" s="42" t="s">
        <v>3</v>
      </c>
    </row>
    <row r="58" spans="1:15" x14ac:dyDescent="0.25">
      <c r="A58" s="9" t="s">
        <v>93</v>
      </c>
      <c r="B58" s="80" t="s">
        <v>98</v>
      </c>
      <c r="C58" s="2" t="s">
        <v>99</v>
      </c>
      <c r="D58" s="29"/>
      <c r="E58" s="4" t="s">
        <v>12</v>
      </c>
      <c r="F58" s="43" t="s">
        <v>12</v>
      </c>
      <c r="H58" s="74" t="s">
        <v>89</v>
      </c>
      <c r="I58" s="2" t="s">
        <v>329</v>
      </c>
      <c r="J58" s="29"/>
      <c r="K58" s="29"/>
      <c r="L58" s="29"/>
      <c r="M58" s="4" t="s">
        <v>12</v>
      </c>
      <c r="N58" s="43" t="s">
        <v>12</v>
      </c>
    </row>
    <row r="59" spans="1:15" x14ac:dyDescent="0.25">
      <c r="A59" s="9" t="s">
        <v>93</v>
      </c>
      <c r="B59" s="80" t="s">
        <v>100</v>
      </c>
      <c r="C59" s="2" t="s">
        <v>101</v>
      </c>
      <c r="D59" s="29"/>
      <c r="E59" s="3" t="s">
        <v>3</v>
      </c>
      <c r="F59" s="42" t="s">
        <v>3</v>
      </c>
      <c r="H59" s="74" t="s">
        <v>91</v>
      </c>
      <c r="I59" s="2" t="s">
        <v>101</v>
      </c>
      <c r="J59" s="29"/>
      <c r="K59" s="29">
        <v>1</v>
      </c>
      <c r="L59" s="29">
        <v>1</v>
      </c>
      <c r="M59" s="3" t="s">
        <v>3</v>
      </c>
      <c r="N59" s="42" t="s">
        <v>3</v>
      </c>
    </row>
    <row r="60" spans="1:15" ht="15.75" thickBot="1" x14ac:dyDescent="0.3">
      <c r="A60" s="12" t="s">
        <v>93</v>
      </c>
      <c r="B60" s="81" t="s">
        <v>102</v>
      </c>
      <c r="C60" s="13" t="s">
        <v>103</v>
      </c>
      <c r="D60" s="35"/>
      <c r="E60" s="18" t="s">
        <v>3</v>
      </c>
      <c r="F60" s="52" t="s">
        <v>3</v>
      </c>
      <c r="H60" s="75" t="s">
        <v>330</v>
      </c>
      <c r="I60" s="13" t="s">
        <v>103</v>
      </c>
      <c r="J60" s="35"/>
      <c r="K60" s="35">
        <v>1</v>
      </c>
      <c r="L60" s="35"/>
      <c r="M60" s="18" t="s">
        <v>3</v>
      </c>
      <c r="N60" s="52" t="s">
        <v>3</v>
      </c>
    </row>
    <row r="61" spans="1:15" x14ac:dyDescent="0.25">
      <c r="A61" s="6" t="s">
        <v>104</v>
      </c>
      <c r="B61" s="79" t="s">
        <v>105</v>
      </c>
      <c r="C61" s="7" t="s">
        <v>106</v>
      </c>
      <c r="D61" s="36">
        <v>0</v>
      </c>
      <c r="E61" s="17" t="s">
        <v>3</v>
      </c>
      <c r="F61" s="51" t="s">
        <v>3</v>
      </c>
      <c r="H61" s="73" t="s">
        <v>94</v>
      </c>
      <c r="I61" s="7" t="s">
        <v>106</v>
      </c>
      <c r="J61" s="36">
        <v>0</v>
      </c>
      <c r="K61" s="179">
        <v>1</v>
      </c>
      <c r="L61" s="179">
        <v>1</v>
      </c>
      <c r="M61" s="17" t="s">
        <v>3</v>
      </c>
      <c r="N61" s="51" t="s">
        <v>3</v>
      </c>
    </row>
    <row r="62" spans="1:15" x14ac:dyDescent="0.25">
      <c r="A62" s="9" t="s">
        <v>104</v>
      </c>
      <c r="B62" s="80" t="s">
        <v>107</v>
      </c>
      <c r="C62" s="2" t="s">
        <v>108</v>
      </c>
      <c r="D62" s="29"/>
      <c r="E62" s="4" t="s">
        <v>12</v>
      </c>
      <c r="F62" s="43" t="s">
        <v>12</v>
      </c>
      <c r="H62" s="74" t="s">
        <v>96</v>
      </c>
      <c r="I62" s="2" t="s">
        <v>108</v>
      </c>
      <c r="J62" s="29"/>
      <c r="K62" s="29">
        <v>1</v>
      </c>
      <c r="L62" s="29"/>
      <c r="M62" s="4" t="s">
        <v>12</v>
      </c>
      <c r="N62" s="43" t="s">
        <v>12</v>
      </c>
    </row>
    <row r="63" spans="1:15" x14ac:dyDescent="0.25">
      <c r="A63" s="9" t="s">
        <v>104</v>
      </c>
      <c r="B63" s="80" t="s">
        <v>109</v>
      </c>
      <c r="C63" s="2" t="s">
        <v>110</v>
      </c>
      <c r="D63" s="32">
        <v>0</v>
      </c>
      <c r="E63" s="4" t="s">
        <v>12</v>
      </c>
      <c r="F63" s="43" t="s">
        <v>12</v>
      </c>
      <c r="H63" s="74" t="s">
        <v>98</v>
      </c>
      <c r="I63" s="2" t="s">
        <v>110</v>
      </c>
      <c r="J63" s="32">
        <v>0</v>
      </c>
      <c r="K63" s="29">
        <v>1</v>
      </c>
      <c r="L63" s="29">
        <v>1</v>
      </c>
      <c r="M63" s="4" t="s">
        <v>12</v>
      </c>
      <c r="N63" s="43" t="s">
        <v>12</v>
      </c>
    </row>
    <row r="64" spans="1:15" x14ac:dyDescent="0.25">
      <c r="A64" s="9" t="s">
        <v>104</v>
      </c>
      <c r="B64" s="80" t="s">
        <v>111</v>
      </c>
      <c r="C64" s="2" t="s">
        <v>112</v>
      </c>
      <c r="D64" s="32">
        <v>0</v>
      </c>
      <c r="E64" s="4" t="s">
        <v>12</v>
      </c>
      <c r="F64" s="43" t="s">
        <v>12</v>
      </c>
      <c r="H64" s="74" t="s">
        <v>100</v>
      </c>
      <c r="I64" s="2" t="s">
        <v>112</v>
      </c>
      <c r="J64" s="32">
        <v>0</v>
      </c>
      <c r="K64" s="29">
        <v>1</v>
      </c>
      <c r="L64" s="29">
        <v>1</v>
      </c>
      <c r="M64" s="4" t="s">
        <v>12</v>
      </c>
      <c r="N64" s="43" t="s">
        <v>12</v>
      </c>
    </row>
    <row r="65" spans="1:14" x14ac:dyDescent="0.25">
      <c r="A65" s="9" t="s">
        <v>104</v>
      </c>
      <c r="B65" s="80" t="s">
        <v>113</v>
      </c>
      <c r="C65" s="2" t="s">
        <v>114</v>
      </c>
      <c r="D65" s="32">
        <v>0</v>
      </c>
      <c r="E65" s="4" t="s">
        <v>12</v>
      </c>
      <c r="F65" s="43" t="s">
        <v>12</v>
      </c>
      <c r="H65" s="74" t="s">
        <v>102</v>
      </c>
      <c r="I65" s="2" t="s">
        <v>114</v>
      </c>
      <c r="J65" s="32">
        <v>0</v>
      </c>
      <c r="K65" s="29">
        <v>1</v>
      </c>
      <c r="L65" s="29">
        <v>1</v>
      </c>
      <c r="M65" s="4" t="s">
        <v>12</v>
      </c>
      <c r="N65" s="43" t="s">
        <v>12</v>
      </c>
    </row>
    <row r="66" spans="1:14" x14ac:dyDescent="0.25">
      <c r="A66" s="9" t="s">
        <v>104</v>
      </c>
      <c r="B66" s="80" t="s">
        <v>115</v>
      </c>
      <c r="C66" s="2" t="s">
        <v>116</v>
      </c>
      <c r="D66" s="29"/>
      <c r="E66" s="3" t="s">
        <v>3</v>
      </c>
      <c r="F66" s="42" t="s">
        <v>3</v>
      </c>
      <c r="H66" s="74" t="s">
        <v>338</v>
      </c>
      <c r="I66" s="2" t="s">
        <v>116</v>
      </c>
      <c r="J66" s="29"/>
      <c r="K66" s="29">
        <v>1</v>
      </c>
      <c r="L66" s="29"/>
      <c r="M66" s="3" t="s">
        <v>3</v>
      </c>
      <c r="N66" s="42" t="s">
        <v>3</v>
      </c>
    </row>
    <row r="67" spans="1:14" x14ac:dyDescent="0.25">
      <c r="A67" s="9" t="s">
        <v>104</v>
      </c>
      <c r="B67" s="80" t="s">
        <v>117</v>
      </c>
      <c r="C67" s="2" t="s">
        <v>118</v>
      </c>
      <c r="D67" s="29"/>
      <c r="E67" s="4" t="s">
        <v>12</v>
      </c>
      <c r="F67" s="43" t="s">
        <v>12</v>
      </c>
      <c r="H67" s="74" t="s">
        <v>339</v>
      </c>
      <c r="I67" s="2" t="s">
        <v>118</v>
      </c>
      <c r="J67" s="29"/>
      <c r="K67" s="29">
        <v>1</v>
      </c>
      <c r="L67" s="195"/>
      <c r="M67" s="4" t="s">
        <v>12</v>
      </c>
      <c r="N67" s="43" t="s">
        <v>12</v>
      </c>
    </row>
    <row r="68" spans="1:14" x14ac:dyDescent="0.25">
      <c r="A68" s="9" t="s">
        <v>104</v>
      </c>
      <c r="B68" s="80" t="s">
        <v>119</v>
      </c>
      <c r="C68" s="2" t="s">
        <v>120</v>
      </c>
      <c r="D68" s="29"/>
      <c r="E68" s="4" t="s">
        <v>12</v>
      </c>
      <c r="F68" s="43" t="s">
        <v>12</v>
      </c>
      <c r="H68" s="74" t="s">
        <v>340</v>
      </c>
      <c r="I68" s="2" t="s">
        <v>120</v>
      </c>
      <c r="J68" s="29"/>
      <c r="K68" s="29"/>
      <c r="L68" s="29"/>
      <c r="M68" s="4" t="s">
        <v>12</v>
      </c>
      <c r="N68" s="43" t="s">
        <v>12</v>
      </c>
    </row>
    <row r="69" spans="1:14" x14ac:dyDescent="0.25">
      <c r="A69" s="9" t="s">
        <v>104</v>
      </c>
      <c r="B69" s="80" t="s">
        <v>121</v>
      </c>
      <c r="C69" s="2" t="s">
        <v>122</v>
      </c>
      <c r="D69" s="29"/>
      <c r="E69" s="4" t="s">
        <v>12</v>
      </c>
      <c r="F69" s="43" t="s">
        <v>12</v>
      </c>
      <c r="H69" s="74" t="s">
        <v>341</v>
      </c>
      <c r="I69" s="2" t="s">
        <v>122</v>
      </c>
      <c r="J69" s="29"/>
      <c r="K69" s="195"/>
      <c r="L69" s="195"/>
      <c r="M69" s="4" t="s">
        <v>12</v>
      </c>
      <c r="N69" s="43" t="s">
        <v>12</v>
      </c>
    </row>
    <row r="70" spans="1:14" x14ac:dyDescent="0.25">
      <c r="A70" s="9" t="s">
        <v>104</v>
      </c>
      <c r="B70" s="80" t="s">
        <v>123</v>
      </c>
      <c r="C70" s="2" t="s">
        <v>124</v>
      </c>
      <c r="D70" s="29"/>
      <c r="E70" s="4" t="s">
        <v>12</v>
      </c>
      <c r="F70" s="43" t="s">
        <v>12</v>
      </c>
      <c r="H70" s="74" t="s">
        <v>342</v>
      </c>
      <c r="I70" s="2" t="s">
        <v>124</v>
      </c>
      <c r="J70" s="29"/>
      <c r="K70" s="29"/>
      <c r="L70" s="29"/>
      <c r="M70" s="4" t="s">
        <v>12</v>
      </c>
      <c r="N70" s="43" t="s">
        <v>12</v>
      </c>
    </row>
    <row r="71" spans="1:14" x14ac:dyDescent="0.25">
      <c r="A71" s="9" t="s">
        <v>104</v>
      </c>
      <c r="B71" s="80" t="s">
        <v>125</v>
      </c>
      <c r="C71" s="2" t="s">
        <v>331</v>
      </c>
      <c r="D71" s="29"/>
      <c r="E71" s="3" t="s">
        <v>3</v>
      </c>
      <c r="F71" s="42" t="s">
        <v>3</v>
      </c>
      <c r="H71" s="72" t="s">
        <v>285</v>
      </c>
      <c r="I71" s="90" t="s">
        <v>313</v>
      </c>
      <c r="J71" s="70"/>
      <c r="K71" s="70"/>
      <c r="L71" s="70"/>
      <c r="M71" s="64"/>
      <c r="N71" s="65"/>
    </row>
    <row r="72" spans="1:14" x14ac:dyDescent="0.25">
      <c r="A72" s="111"/>
      <c r="B72" s="112"/>
      <c r="C72" s="113"/>
      <c r="D72" s="114"/>
      <c r="E72" s="115"/>
      <c r="F72" s="116"/>
      <c r="H72" s="74" t="s">
        <v>343</v>
      </c>
      <c r="I72" s="2" t="s">
        <v>266</v>
      </c>
      <c r="J72" s="29"/>
      <c r="K72" s="29">
        <v>1</v>
      </c>
      <c r="L72" s="29">
        <v>1</v>
      </c>
      <c r="M72" s="3" t="s">
        <v>3</v>
      </c>
      <c r="N72" s="42" t="s">
        <v>3</v>
      </c>
    </row>
    <row r="73" spans="1:14" ht="15.75" thickBot="1" x14ac:dyDescent="0.3">
      <c r="A73" s="111"/>
      <c r="B73" s="112"/>
      <c r="C73" s="113"/>
      <c r="D73" s="114"/>
      <c r="E73" s="117"/>
      <c r="F73" s="118"/>
      <c r="H73" s="75" t="s">
        <v>344</v>
      </c>
      <c r="I73" s="13" t="s">
        <v>268</v>
      </c>
      <c r="J73" s="33"/>
      <c r="K73" s="33">
        <v>1</v>
      </c>
      <c r="L73" s="33">
        <v>1</v>
      </c>
      <c r="M73" s="4" t="s">
        <v>12</v>
      </c>
      <c r="N73" s="50" t="s">
        <v>12</v>
      </c>
    </row>
    <row r="74" spans="1:14" ht="15.75" thickBot="1" x14ac:dyDescent="0.3">
      <c r="A74" s="19" t="s">
        <v>126</v>
      </c>
      <c r="B74" s="79" t="s">
        <v>127</v>
      </c>
      <c r="C74" s="20" t="s">
        <v>128</v>
      </c>
      <c r="D74" s="38"/>
      <c r="E74" s="21" t="s">
        <v>3</v>
      </c>
      <c r="F74" s="53" t="s">
        <v>3</v>
      </c>
      <c r="H74" s="122" t="s">
        <v>285</v>
      </c>
      <c r="I74" s="123" t="s">
        <v>332</v>
      </c>
      <c r="J74" s="119"/>
      <c r="K74" s="119"/>
      <c r="L74" s="119"/>
      <c r="M74" s="120"/>
      <c r="N74" s="121"/>
    </row>
    <row r="75" spans="1:14" x14ac:dyDescent="0.25">
      <c r="A75" s="6" t="s">
        <v>129</v>
      </c>
      <c r="B75" s="79" t="s">
        <v>130</v>
      </c>
      <c r="C75" s="7" t="s">
        <v>131</v>
      </c>
      <c r="D75" s="34"/>
      <c r="E75" s="11" t="s">
        <v>3</v>
      </c>
      <c r="F75" s="47" t="s">
        <v>3</v>
      </c>
      <c r="H75" s="88" t="s">
        <v>285</v>
      </c>
      <c r="I75" s="89" t="s">
        <v>333</v>
      </c>
      <c r="J75" s="85"/>
      <c r="K75" s="85"/>
      <c r="L75" s="85"/>
      <c r="M75" s="86"/>
      <c r="N75" s="87"/>
    </row>
    <row r="76" spans="1:14" x14ac:dyDescent="0.25">
      <c r="A76" s="9" t="s">
        <v>129</v>
      </c>
      <c r="B76" s="80" t="s">
        <v>132</v>
      </c>
      <c r="C76" s="2" t="s">
        <v>133</v>
      </c>
      <c r="D76" s="32">
        <v>0</v>
      </c>
      <c r="E76" s="3" t="s">
        <v>3</v>
      </c>
      <c r="F76" s="42" t="s">
        <v>3</v>
      </c>
      <c r="H76" s="72" t="s">
        <v>285</v>
      </c>
      <c r="I76" s="90" t="s">
        <v>326</v>
      </c>
      <c r="J76" s="70"/>
      <c r="K76" s="70"/>
      <c r="L76" s="70"/>
      <c r="M76" s="68"/>
      <c r="N76" s="69"/>
    </row>
    <row r="77" spans="1:14" x14ac:dyDescent="0.25">
      <c r="A77" s="9" t="s">
        <v>129</v>
      </c>
      <c r="B77" s="80" t="s">
        <v>134</v>
      </c>
      <c r="C77" s="2" t="s">
        <v>135</v>
      </c>
      <c r="D77" s="32">
        <v>0</v>
      </c>
      <c r="E77" s="18" t="s">
        <v>3</v>
      </c>
      <c r="F77" s="52" t="s">
        <v>3</v>
      </c>
      <c r="H77" s="72" t="s">
        <v>285</v>
      </c>
      <c r="I77" s="90" t="s">
        <v>334</v>
      </c>
      <c r="J77" s="70"/>
      <c r="K77" s="70"/>
      <c r="L77" s="70"/>
      <c r="M77" s="68"/>
      <c r="N77" s="69"/>
    </row>
    <row r="78" spans="1:14" x14ac:dyDescent="0.25">
      <c r="A78" s="9" t="s">
        <v>129</v>
      </c>
      <c r="B78" s="80" t="s">
        <v>136</v>
      </c>
      <c r="C78" s="2" t="s">
        <v>137</v>
      </c>
      <c r="D78" s="29"/>
      <c r="E78" s="18" t="s">
        <v>3</v>
      </c>
      <c r="F78" s="52" t="s">
        <v>3</v>
      </c>
      <c r="H78" s="72" t="s">
        <v>285</v>
      </c>
      <c r="I78" s="90" t="s">
        <v>335</v>
      </c>
      <c r="J78" s="70"/>
      <c r="K78" s="70"/>
      <c r="L78" s="70"/>
      <c r="M78" s="68"/>
      <c r="N78" s="69"/>
    </row>
    <row r="79" spans="1:14" x14ac:dyDescent="0.25">
      <c r="A79" s="9" t="s">
        <v>129</v>
      </c>
      <c r="B79" s="80" t="s">
        <v>138</v>
      </c>
      <c r="C79" s="2" t="s">
        <v>139</v>
      </c>
      <c r="D79" s="30"/>
      <c r="E79" s="4" t="s">
        <v>294</v>
      </c>
      <c r="F79" s="4"/>
      <c r="H79" s="72" t="s">
        <v>285</v>
      </c>
      <c r="I79" s="90" t="s">
        <v>336</v>
      </c>
      <c r="J79" s="70"/>
      <c r="K79" s="70"/>
      <c r="L79" s="70"/>
      <c r="M79" s="68"/>
      <c r="N79" s="69"/>
    </row>
    <row r="80" spans="1:14" ht="15.75" thickBot="1" x14ac:dyDescent="0.3">
      <c r="A80" s="12" t="s">
        <v>129</v>
      </c>
      <c r="B80" s="81" t="s">
        <v>140</v>
      </c>
      <c r="C80" s="13" t="s">
        <v>141</v>
      </c>
      <c r="D80" s="32">
        <v>0</v>
      </c>
      <c r="E80" s="16" t="s">
        <v>12</v>
      </c>
      <c r="F80" s="50" t="s">
        <v>12</v>
      </c>
      <c r="H80" s="72" t="s">
        <v>285</v>
      </c>
      <c r="I80" s="90" t="s">
        <v>337</v>
      </c>
      <c r="J80" s="70"/>
      <c r="K80" s="70"/>
      <c r="L80" s="70"/>
      <c r="M80" s="68"/>
      <c r="N80" s="69"/>
    </row>
    <row r="81" spans="1:17" x14ac:dyDescent="0.25">
      <c r="A81" s="6" t="s">
        <v>142</v>
      </c>
      <c r="B81" s="79" t="s">
        <v>143</v>
      </c>
      <c r="C81" s="7" t="s">
        <v>144</v>
      </c>
      <c r="D81" s="34"/>
      <c r="E81" s="17" t="s">
        <v>3</v>
      </c>
      <c r="F81" s="51" t="s">
        <v>3</v>
      </c>
      <c r="H81" s="73" t="s">
        <v>105</v>
      </c>
      <c r="I81" s="7" t="s">
        <v>144</v>
      </c>
      <c r="J81" s="34"/>
      <c r="K81" s="34"/>
      <c r="L81" s="34">
        <v>1</v>
      </c>
      <c r="M81" s="17" t="s">
        <v>3</v>
      </c>
      <c r="N81" s="51" t="s">
        <v>3</v>
      </c>
    </row>
    <row r="82" spans="1:17" x14ac:dyDescent="0.25">
      <c r="A82" s="9" t="s">
        <v>142</v>
      </c>
      <c r="B82" s="80" t="s">
        <v>145</v>
      </c>
      <c r="C82" s="2" t="s">
        <v>146</v>
      </c>
      <c r="D82" s="30"/>
      <c r="E82" s="4" t="s">
        <v>288</v>
      </c>
      <c r="F82" s="4" t="s">
        <v>288</v>
      </c>
      <c r="H82" s="74" t="s">
        <v>107</v>
      </c>
      <c r="I82" s="2" t="s">
        <v>146</v>
      </c>
      <c r="J82" s="30"/>
      <c r="K82" s="29"/>
      <c r="L82" s="29"/>
      <c r="M82" s="4" t="s">
        <v>288</v>
      </c>
      <c r="N82" s="43" t="s">
        <v>288</v>
      </c>
      <c r="O82" s="91" t="s">
        <v>292</v>
      </c>
    </row>
    <row r="83" spans="1:17" x14ac:dyDescent="0.25">
      <c r="A83" s="9" t="s">
        <v>142</v>
      </c>
      <c r="B83" s="80" t="s">
        <v>147</v>
      </c>
      <c r="C83" s="2" t="s">
        <v>148</v>
      </c>
      <c r="D83" s="29"/>
      <c r="E83" s="4" t="s">
        <v>12</v>
      </c>
      <c r="F83" s="43" t="s">
        <v>12</v>
      </c>
      <c r="H83" s="74" t="s">
        <v>109</v>
      </c>
      <c r="I83" s="2" t="s">
        <v>148</v>
      </c>
      <c r="J83" s="29"/>
      <c r="K83" s="29"/>
      <c r="L83" s="29">
        <v>1</v>
      </c>
      <c r="M83" s="4" t="s">
        <v>12</v>
      </c>
      <c r="N83" s="43" t="s">
        <v>12</v>
      </c>
    </row>
    <row r="84" spans="1:17" x14ac:dyDescent="0.25">
      <c r="A84" s="9" t="s">
        <v>142</v>
      </c>
      <c r="B84" s="80" t="s">
        <v>149</v>
      </c>
      <c r="C84" s="2" t="s">
        <v>150</v>
      </c>
      <c r="D84" s="30"/>
      <c r="E84" s="4" t="s">
        <v>294</v>
      </c>
      <c r="F84" s="4" t="s">
        <v>294</v>
      </c>
      <c r="H84" s="74" t="s">
        <v>111</v>
      </c>
      <c r="I84" s="2" t="s">
        <v>150</v>
      </c>
      <c r="J84" s="30"/>
      <c r="K84" s="29"/>
      <c r="L84" s="29"/>
      <c r="M84" s="4" t="s">
        <v>288</v>
      </c>
      <c r="N84" s="4" t="s">
        <v>288</v>
      </c>
      <c r="P84" s="135" t="s">
        <v>420</v>
      </c>
      <c r="Q84" s="24" t="s">
        <v>424</v>
      </c>
    </row>
    <row r="85" spans="1:17" x14ac:dyDescent="0.25">
      <c r="A85" s="9" t="s">
        <v>142</v>
      </c>
      <c r="B85" s="80" t="s">
        <v>151</v>
      </c>
      <c r="C85" s="2" t="s">
        <v>152</v>
      </c>
      <c r="D85" s="29"/>
      <c r="E85" s="4" t="s">
        <v>12</v>
      </c>
      <c r="F85" s="43" t="s">
        <v>12</v>
      </c>
      <c r="H85" s="74" t="s">
        <v>113</v>
      </c>
      <c r="I85" s="2" t="s">
        <v>152</v>
      </c>
      <c r="J85" s="29"/>
      <c r="K85" s="29"/>
      <c r="L85" s="29"/>
      <c r="M85" s="4" t="s">
        <v>12</v>
      </c>
      <c r="N85" s="43" t="s">
        <v>12</v>
      </c>
      <c r="O85" s="91" t="s">
        <v>292</v>
      </c>
    </row>
    <row r="86" spans="1:17" x14ac:dyDescent="0.25">
      <c r="A86" s="9" t="s">
        <v>142</v>
      </c>
      <c r="B86" s="80" t="s">
        <v>153</v>
      </c>
      <c r="C86" s="2" t="s">
        <v>154</v>
      </c>
      <c r="D86" s="29"/>
      <c r="E86" s="4" t="s">
        <v>12</v>
      </c>
      <c r="F86" s="43" t="s">
        <v>12</v>
      </c>
      <c r="H86" s="74" t="s">
        <v>115</v>
      </c>
      <c r="I86" s="2" t="s">
        <v>154</v>
      </c>
      <c r="J86" s="29"/>
      <c r="K86" s="29"/>
      <c r="L86" s="29"/>
      <c r="M86" s="4" t="s">
        <v>12</v>
      </c>
      <c r="N86" s="43" t="s">
        <v>12</v>
      </c>
      <c r="O86" s="91" t="s">
        <v>292</v>
      </c>
    </row>
    <row r="87" spans="1:17" x14ac:dyDescent="0.25">
      <c r="A87" s="9" t="s">
        <v>142</v>
      </c>
      <c r="B87" s="80" t="s">
        <v>155</v>
      </c>
      <c r="C87" s="2" t="s">
        <v>156</v>
      </c>
      <c r="D87" s="29"/>
      <c r="E87" s="4" t="s">
        <v>12</v>
      </c>
      <c r="F87" s="43" t="s">
        <v>12</v>
      </c>
      <c r="H87" s="74" t="s">
        <v>117</v>
      </c>
      <c r="I87" s="2" t="s">
        <v>156</v>
      </c>
      <c r="J87" s="29"/>
      <c r="K87" s="29"/>
      <c r="L87" s="29"/>
      <c r="M87" s="4" t="s">
        <v>12</v>
      </c>
      <c r="N87" s="43" t="s">
        <v>12</v>
      </c>
      <c r="O87" s="91" t="s">
        <v>292</v>
      </c>
    </row>
    <row r="88" spans="1:17" x14ac:dyDescent="0.25">
      <c r="A88" s="124"/>
      <c r="B88" s="125"/>
      <c r="C88" s="62"/>
      <c r="D88" s="70"/>
      <c r="E88" s="64"/>
      <c r="F88" s="65"/>
      <c r="H88" s="74" t="s">
        <v>119</v>
      </c>
      <c r="I88" s="2" t="s">
        <v>345</v>
      </c>
      <c r="J88" s="29"/>
      <c r="K88" s="29"/>
      <c r="L88" s="29"/>
      <c r="M88" s="4" t="s">
        <v>12</v>
      </c>
      <c r="N88" s="43" t="s">
        <v>12</v>
      </c>
      <c r="O88" s="91"/>
      <c r="P88" s="24" t="s">
        <v>354</v>
      </c>
    </row>
    <row r="89" spans="1:17" x14ac:dyDescent="0.25">
      <c r="A89" s="9" t="s">
        <v>142</v>
      </c>
      <c r="B89" s="80" t="s">
        <v>157</v>
      </c>
      <c r="C89" s="2" t="s">
        <v>158</v>
      </c>
      <c r="D89" s="30"/>
      <c r="E89" s="4" t="s">
        <v>294</v>
      </c>
      <c r="F89" s="4" t="s">
        <v>294</v>
      </c>
      <c r="H89" s="72" t="s">
        <v>289</v>
      </c>
      <c r="I89" s="62"/>
      <c r="J89" s="70"/>
      <c r="K89" s="70"/>
      <c r="L89" s="70"/>
      <c r="M89" s="64"/>
      <c r="N89" s="65"/>
    </row>
    <row r="90" spans="1:17" x14ac:dyDescent="0.25">
      <c r="A90" s="12" t="s">
        <v>142</v>
      </c>
      <c r="B90" s="81" t="s">
        <v>159</v>
      </c>
      <c r="C90" s="13" t="s">
        <v>160</v>
      </c>
      <c r="D90" s="126"/>
      <c r="E90" s="16" t="s">
        <v>12</v>
      </c>
      <c r="F90" s="50" t="s">
        <v>12</v>
      </c>
      <c r="H90" s="74" t="s">
        <v>121</v>
      </c>
      <c r="I90" s="13" t="s">
        <v>160</v>
      </c>
      <c r="J90" s="33"/>
      <c r="K90" s="33"/>
      <c r="L90" s="33"/>
      <c r="M90" s="16" t="s">
        <v>12</v>
      </c>
      <c r="N90" s="50" t="s">
        <v>12</v>
      </c>
    </row>
    <row r="91" spans="1:17" ht="15.75" thickBot="1" x14ac:dyDescent="0.3">
      <c r="A91" s="111"/>
      <c r="B91" s="112"/>
      <c r="C91" s="113"/>
      <c r="D91" s="114"/>
      <c r="E91" s="115"/>
      <c r="F91" s="116"/>
      <c r="H91" s="74" t="s">
        <v>123</v>
      </c>
      <c r="I91" s="13" t="s">
        <v>346</v>
      </c>
      <c r="J91" s="33"/>
      <c r="K91" s="33"/>
      <c r="L91" s="33"/>
      <c r="M91" s="16" t="s">
        <v>12</v>
      </c>
      <c r="N91" s="50" t="s">
        <v>12</v>
      </c>
      <c r="P91" s="24" t="s">
        <v>354</v>
      </c>
    </row>
    <row r="92" spans="1:17" x14ac:dyDescent="0.25">
      <c r="A92" s="6" t="s">
        <v>161</v>
      </c>
      <c r="B92" s="79" t="s">
        <v>162</v>
      </c>
      <c r="C92" s="7" t="s">
        <v>163</v>
      </c>
      <c r="D92" s="34"/>
      <c r="E92" s="17" t="s">
        <v>3</v>
      </c>
      <c r="F92" s="51" t="s">
        <v>3</v>
      </c>
      <c r="H92" s="73" t="s">
        <v>127</v>
      </c>
      <c r="I92" s="7" t="s">
        <v>163</v>
      </c>
      <c r="J92" s="34"/>
      <c r="K92" s="34">
        <v>1</v>
      </c>
      <c r="L92" s="34">
        <v>1</v>
      </c>
      <c r="M92" s="17" t="s">
        <v>3</v>
      </c>
      <c r="N92" s="51" t="s">
        <v>3</v>
      </c>
    </row>
    <row r="93" spans="1:17" x14ac:dyDescent="0.25">
      <c r="A93" s="9" t="s">
        <v>161</v>
      </c>
      <c r="B93" s="80" t="s">
        <v>164</v>
      </c>
      <c r="C93" s="2" t="s">
        <v>165</v>
      </c>
      <c r="D93" s="32">
        <v>0</v>
      </c>
      <c r="E93" s="3" t="s">
        <v>3</v>
      </c>
      <c r="F93" s="42" t="s">
        <v>3</v>
      </c>
      <c r="H93" s="74" t="s">
        <v>347</v>
      </c>
      <c r="I93" s="2" t="s">
        <v>355</v>
      </c>
      <c r="J93" s="32">
        <v>0</v>
      </c>
      <c r="K93" s="29">
        <v>1</v>
      </c>
      <c r="L93" s="29">
        <v>1</v>
      </c>
      <c r="M93" s="3" t="s">
        <v>3</v>
      </c>
      <c r="N93" s="42" t="s">
        <v>3</v>
      </c>
      <c r="O93" s="93" t="s">
        <v>293</v>
      </c>
    </row>
    <row r="94" spans="1:17" x14ac:dyDescent="0.25">
      <c r="A94" s="9" t="s">
        <v>161</v>
      </c>
      <c r="B94" s="80" t="s">
        <v>166</v>
      </c>
      <c r="C94" s="2" t="s">
        <v>167</v>
      </c>
      <c r="D94" s="32">
        <v>0</v>
      </c>
      <c r="E94" s="4" t="s">
        <v>12</v>
      </c>
      <c r="F94" s="43" t="s">
        <v>12</v>
      </c>
      <c r="H94" s="74" t="s">
        <v>348</v>
      </c>
      <c r="I94" s="2" t="s">
        <v>356</v>
      </c>
      <c r="J94" s="32">
        <v>0</v>
      </c>
      <c r="K94" s="29">
        <v>1</v>
      </c>
      <c r="L94" s="29">
        <v>1</v>
      </c>
      <c r="M94" s="4" t="s">
        <v>12</v>
      </c>
      <c r="N94" s="43" t="s">
        <v>12</v>
      </c>
      <c r="O94" s="92" t="s">
        <v>291</v>
      </c>
    </row>
    <row r="95" spans="1:17" x14ac:dyDescent="0.25">
      <c r="A95" s="9" t="s">
        <v>161</v>
      </c>
      <c r="B95" s="80" t="s">
        <v>168</v>
      </c>
      <c r="C95" s="2" t="s">
        <v>169</v>
      </c>
      <c r="D95" s="32">
        <v>0</v>
      </c>
      <c r="E95" s="3" t="s">
        <v>3</v>
      </c>
      <c r="F95" s="42" t="s">
        <v>3</v>
      </c>
      <c r="H95" s="74" t="s">
        <v>349</v>
      </c>
      <c r="I95" s="2" t="s">
        <v>169</v>
      </c>
      <c r="J95" s="32">
        <v>0</v>
      </c>
      <c r="K95" s="29">
        <v>1</v>
      </c>
      <c r="L95" s="29">
        <v>1</v>
      </c>
      <c r="M95" s="3" t="s">
        <v>3</v>
      </c>
      <c r="N95" s="42" t="s">
        <v>3</v>
      </c>
    </row>
    <row r="96" spans="1:17" x14ac:dyDescent="0.25">
      <c r="A96" s="9" t="s">
        <v>161</v>
      </c>
      <c r="B96" s="80" t="s">
        <v>170</v>
      </c>
      <c r="C96" s="2" t="s">
        <v>171</v>
      </c>
      <c r="D96" s="32">
        <v>0</v>
      </c>
      <c r="E96" s="4" t="s">
        <v>12</v>
      </c>
      <c r="F96" s="43" t="s">
        <v>12</v>
      </c>
      <c r="H96" s="74" t="s">
        <v>350</v>
      </c>
      <c r="I96" s="2" t="s">
        <v>171</v>
      </c>
      <c r="J96" s="32">
        <v>0</v>
      </c>
      <c r="K96" s="29">
        <v>1</v>
      </c>
      <c r="L96" s="29">
        <v>1</v>
      </c>
      <c r="M96" s="4" t="s">
        <v>12</v>
      </c>
      <c r="N96" s="43" t="s">
        <v>12</v>
      </c>
      <c r="O96" s="91" t="s">
        <v>292</v>
      </c>
    </row>
    <row r="97" spans="1:16" x14ac:dyDescent="0.25">
      <c r="A97" s="9" t="s">
        <v>161</v>
      </c>
      <c r="B97" s="80" t="s">
        <v>172</v>
      </c>
      <c r="C97" s="2" t="s">
        <v>173</v>
      </c>
      <c r="D97" s="32">
        <v>0</v>
      </c>
      <c r="E97" s="4" t="s">
        <v>12</v>
      </c>
      <c r="F97" s="43" t="s">
        <v>12</v>
      </c>
      <c r="H97" s="74" t="s">
        <v>351</v>
      </c>
      <c r="I97" s="2" t="s">
        <v>173</v>
      </c>
      <c r="J97" s="32">
        <v>0</v>
      </c>
      <c r="K97" s="29">
        <v>1</v>
      </c>
      <c r="L97" s="29">
        <v>1</v>
      </c>
      <c r="M97" s="4" t="s">
        <v>12</v>
      </c>
      <c r="N97" s="43" t="s">
        <v>12</v>
      </c>
    </row>
    <row r="98" spans="1:16" x14ac:dyDescent="0.25">
      <c r="A98" s="9" t="s">
        <v>161</v>
      </c>
      <c r="B98" s="80" t="s">
        <v>174</v>
      </c>
      <c r="C98" s="2" t="s">
        <v>175</v>
      </c>
      <c r="D98" s="32">
        <v>0</v>
      </c>
      <c r="E98" s="4" t="s">
        <v>12</v>
      </c>
      <c r="F98" s="43" t="s">
        <v>12</v>
      </c>
      <c r="H98" s="74" t="s">
        <v>352</v>
      </c>
      <c r="I98" s="2" t="s">
        <v>175</v>
      </c>
      <c r="J98" s="32">
        <v>0</v>
      </c>
      <c r="K98" s="29">
        <v>1</v>
      </c>
      <c r="L98" s="29"/>
      <c r="M98" s="4" t="s">
        <v>12</v>
      </c>
      <c r="N98" s="43" t="s">
        <v>12</v>
      </c>
    </row>
    <row r="99" spans="1:16" ht="15.75" thickBot="1" x14ac:dyDescent="0.3">
      <c r="A99" s="12" t="s">
        <v>161</v>
      </c>
      <c r="B99" s="81" t="s">
        <v>176</v>
      </c>
      <c r="C99" s="13" t="s">
        <v>177</v>
      </c>
      <c r="D99" s="35"/>
      <c r="E99" s="16" t="s">
        <v>12</v>
      </c>
      <c r="F99" s="50" t="s">
        <v>12</v>
      </c>
      <c r="H99" s="74" t="s">
        <v>353</v>
      </c>
      <c r="I99" s="13" t="s">
        <v>177</v>
      </c>
      <c r="J99" s="35"/>
      <c r="K99" s="35">
        <v>1</v>
      </c>
      <c r="L99" s="35">
        <v>1</v>
      </c>
      <c r="M99" s="16" t="s">
        <v>12</v>
      </c>
      <c r="N99" s="50" t="s">
        <v>12</v>
      </c>
    </row>
    <row r="100" spans="1:16" x14ac:dyDescent="0.25">
      <c r="A100" s="131"/>
      <c r="B100" s="132"/>
      <c r="C100" s="84"/>
      <c r="D100" s="133"/>
      <c r="E100" s="134"/>
      <c r="F100" s="134"/>
      <c r="H100" s="73" t="s">
        <v>130</v>
      </c>
      <c r="I100" s="7" t="s">
        <v>360</v>
      </c>
      <c r="J100" s="39"/>
      <c r="K100" s="179">
        <v>1</v>
      </c>
      <c r="L100" s="179"/>
      <c r="M100" s="17" t="s">
        <v>3</v>
      </c>
      <c r="N100" s="51" t="s">
        <v>3</v>
      </c>
      <c r="O100" s="93"/>
      <c r="P100" s="135" t="s">
        <v>361</v>
      </c>
    </row>
    <row r="101" spans="1:16" x14ac:dyDescent="0.25">
      <c r="A101" s="124"/>
      <c r="B101" s="125"/>
      <c r="C101" s="62"/>
      <c r="D101" s="70"/>
      <c r="E101" s="64"/>
      <c r="F101" s="65"/>
      <c r="H101" s="127" t="s">
        <v>132</v>
      </c>
      <c r="I101" s="130" t="s">
        <v>426</v>
      </c>
      <c r="J101" s="39"/>
      <c r="K101" s="179">
        <v>1</v>
      </c>
      <c r="L101" s="179"/>
      <c r="M101" s="4" t="s">
        <v>12</v>
      </c>
      <c r="N101" s="43" t="s">
        <v>12</v>
      </c>
      <c r="P101" s="24" t="s">
        <v>354</v>
      </c>
    </row>
    <row r="102" spans="1:16" x14ac:dyDescent="0.25">
      <c r="A102" s="9" t="s">
        <v>178</v>
      </c>
      <c r="B102" s="80" t="s">
        <v>179</v>
      </c>
      <c r="C102" s="2" t="s">
        <v>180</v>
      </c>
      <c r="D102" s="29"/>
      <c r="E102" s="4" t="s">
        <v>288</v>
      </c>
      <c r="F102" s="43" t="s">
        <v>288</v>
      </c>
      <c r="H102" s="127" t="s">
        <v>134</v>
      </c>
      <c r="I102" s="2" t="s">
        <v>363</v>
      </c>
      <c r="J102" s="29"/>
      <c r="K102" s="29">
        <v>1</v>
      </c>
      <c r="L102" s="29"/>
      <c r="M102" s="4" t="s">
        <v>288</v>
      </c>
      <c r="N102" s="43" t="s">
        <v>288</v>
      </c>
      <c r="O102" s="92" t="s">
        <v>291</v>
      </c>
    </row>
    <row r="103" spans="1:16" x14ac:dyDescent="0.25">
      <c r="A103" s="9" t="s">
        <v>178</v>
      </c>
      <c r="B103" s="80" t="s">
        <v>181</v>
      </c>
      <c r="C103" s="2" t="s">
        <v>182</v>
      </c>
      <c r="D103" s="29"/>
      <c r="E103" s="4" t="s">
        <v>12</v>
      </c>
      <c r="F103" s="43" t="s">
        <v>12</v>
      </c>
      <c r="H103" s="127" t="s">
        <v>136</v>
      </c>
      <c r="I103" s="2" t="s">
        <v>182</v>
      </c>
      <c r="J103" s="29"/>
      <c r="K103" s="29">
        <v>1</v>
      </c>
      <c r="L103" s="195"/>
      <c r="M103" s="4" t="s">
        <v>12</v>
      </c>
      <c r="N103" s="43" t="s">
        <v>12</v>
      </c>
      <c r="O103" s="92" t="s">
        <v>291</v>
      </c>
    </row>
    <row r="104" spans="1:16" x14ac:dyDescent="0.25">
      <c r="A104" s="9" t="s">
        <v>178</v>
      </c>
      <c r="B104" s="80" t="s">
        <v>183</v>
      </c>
      <c r="C104" s="2" t="s">
        <v>184</v>
      </c>
      <c r="D104" s="30"/>
      <c r="E104" s="4" t="s">
        <v>288</v>
      </c>
      <c r="F104" s="4" t="s">
        <v>288</v>
      </c>
      <c r="H104" s="72" t="s">
        <v>285</v>
      </c>
      <c r="I104" s="90" t="s">
        <v>364</v>
      </c>
      <c r="J104" s="70"/>
      <c r="K104" s="70"/>
      <c r="L104" s="70"/>
      <c r="M104" s="68"/>
      <c r="N104" s="69"/>
    </row>
    <row r="105" spans="1:16" x14ac:dyDescent="0.25">
      <c r="A105" s="9" t="s">
        <v>178</v>
      </c>
      <c r="B105" s="80" t="s">
        <v>185</v>
      </c>
      <c r="C105" s="2" t="s">
        <v>186</v>
      </c>
      <c r="D105" s="30"/>
      <c r="E105" s="4" t="s">
        <v>288</v>
      </c>
      <c r="F105" s="4" t="s">
        <v>288</v>
      </c>
      <c r="H105" s="72" t="s">
        <v>285</v>
      </c>
      <c r="I105" s="90" t="s">
        <v>364</v>
      </c>
      <c r="J105" s="70"/>
      <c r="K105" s="70"/>
      <c r="L105" s="70"/>
      <c r="M105" s="68"/>
      <c r="N105" s="69"/>
    </row>
    <row r="106" spans="1:16" x14ac:dyDescent="0.25">
      <c r="A106" s="9" t="s">
        <v>178</v>
      </c>
      <c r="B106" s="80" t="s">
        <v>187</v>
      </c>
      <c r="C106" s="2" t="s">
        <v>188</v>
      </c>
      <c r="D106" s="29"/>
      <c r="E106" s="4" t="s">
        <v>12</v>
      </c>
      <c r="F106" s="43" t="s">
        <v>12</v>
      </c>
      <c r="H106" s="72" t="s">
        <v>289</v>
      </c>
      <c r="I106" s="62"/>
      <c r="J106" s="70"/>
      <c r="K106" s="70"/>
      <c r="L106" s="70"/>
      <c r="M106" s="64"/>
      <c r="N106" s="65"/>
    </row>
    <row r="107" spans="1:16" x14ac:dyDescent="0.25">
      <c r="A107" s="9" t="s">
        <v>178</v>
      </c>
      <c r="B107" s="80" t="s">
        <v>189</v>
      </c>
      <c r="C107" s="2" t="s">
        <v>190</v>
      </c>
      <c r="D107" s="29"/>
      <c r="E107" s="4" t="s">
        <v>12</v>
      </c>
      <c r="F107" s="43" t="s">
        <v>12</v>
      </c>
      <c r="H107" s="72" t="s">
        <v>285</v>
      </c>
      <c r="I107" s="90" t="s">
        <v>365</v>
      </c>
      <c r="J107" s="70"/>
      <c r="K107" s="70"/>
      <c r="L107" s="70"/>
      <c r="M107" s="68"/>
      <c r="N107" s="69"/>
    </row>
    <row r="108" spans="1:16" x14ac:dyDescent="0.25">
      <c r="A108" s="9" t="s">
        <v>178</v>
      </c>
      <c r="B108" s="80" t="s">
        <v>191</v>
      </c>
      <c r="C108" s="2" t="s">
        <v>192</v>
      </c>
      <c r="D108" s="29"/>
      <c r="E108" s="4" t="s">
        <v>12</v>
      </c>
      <c r="F108" s="43" t="s">
        <v>12</v>
      </c>
      <c r="H108" s="72" t="s">
        <v>285</v>
      </c>
      <c r="I108" s="90" t="s">
        <v>432</v>
      </c>
      <c r="J108" s="70"/>
      <c r="K108" s="70"/>
      <c r="L108" s="70"/>
      <c r="M108" s="68"/>
      <c r="N108" s="69"/>
    </row>
    <row r="109" spans="1:16" x14ac:dyDescent="0.25">
      <c r="A109" s="9" t="s">
        <v>178</v>
      </c>
      <c r="B109" s="80" t="s">
        <v>193</v>
      </c>
      <c r="C109" s="2" t="s">
        <v>194</v>
      </c>
      <c r="D109" s="29"/>
      <c r="E109" s="3" t="s">
        <v>3</v>
      </c>
      <c r="F109" s="42" t="s">
        <v>3</v>
      </c>
      <c r="H109" s="72" t="s">
        <v>285</v>
      </c>
      <c r="I109" s="90" t="s">
        <v>366</v>
      </c>
      <c r="J109" s="70"/>
      <c r="K109" s="70"/>
      <c r="L109" s="70"/>
      <c r="M109" s="68"/>
      <c r="N109" s="69"/>
    </row>
    <row r="110" spans="1:16" x14ac:dyDescent="0.25">
      <c r="A110" s="9" t="s">
        <v>178</v>
      </c>
      <c r="B110" s="80" t="s">
        <v>195</v>
      </c>
      <c r="C110" s="2" t="s">
        <v>196</v>
      </c>
      <c r="D110" s="29"/>
      <c r="E110" s="3" t="s">
        <v>3</v>
      </c>
      <c r="F110" s="42" t="s">
        <v>3</v>
      </c>
      <c r="H110" s="72" t="s">
        <v>285</v>
      </c>
      <c r="I110" s="90" t="s">
        <v>366</v>
      </c>
      <c r="J110" s="70"/>
      <c r="K110" s="70"/>
      <c r="L110" s="70"/>
      <c r="M110" s="68"/>
      <c r="N110" s="69"/>
    </row>
    <row r="111" spans="1:16" x14ac:dyDescent="0.25">
      <c r="A111" s="9" t="s">
        <v>178</v>
      </c>
      <c r="B111" s="80" t="s">
        <v>197</v>
      </c>
      <c r="C111" s="2" t="s">
        <v>198</v>
      </c>
      <c r="D111" s="29"/>
      <c r="E111" s="3" t="s">
        <v>3</v>
      </c>
      <c r="F111" s="42" t="s">
        <v>3</v>
      </c>
      <c r="H111" s="127" t="s">
        <v>357</v>
      </c>
      <c r="I111" s="2" t="s">
        <v>198</v>
      </c>
      <c r="J111" s="29"/>
      <c r="K111" s="29">
        <v>1</v>
      </c>
      <c r="L111" s="29"/>
      <c r="M111" s="3" t="s">
        <v>3</v>
      </c>
      <c r="N111" s="42" t="s">
        <v>3</v>
      </c>
      <c r="O111" s="91" t="s">
        <v>292</v>
      </c>
    </row>
    <row r="112" spans="1:16" x14ac:dyDescent="0.25">
      <c r="A112" s="9" t="s">
        <v>178</v>
      </c>
      <c r="B112" s="80" t="s">
        <v>199</v>
      </c>
      <c r="C112" s="2" t="s">
        <v>200</v>
      </c>
      <c r="D112" s="32">
        <v>0</v>
      </c>
      <c r="E112" s="4" t="s">
        <v>12</v>
      </c>
      <c r="F112" s="43" t="s">
        <v>12</v>
      </c>
      <c r="H112" s="127" t="s">
        <v>358</v>
      </c>
      <c r="I112" s="2" t="s">
        <v>200</v>
      </c>
      <c r="J112" s="32">
        <v>0</v>
      </c>
      <c r="K112" s="29">
        <v>1</v>
      </c>
      <c r="L112" s="29">
        <v>1</v>
      </c>
      <c r="M112" s="4" t="s">
        <v>12</v>
      </c>
      <c r="N112" s="43" t="s">
        <v>12</v>
      </c>
    </row>
    <row r="113" spans="1:16" x14ac:dyDescent="0.25">
      <c r="A113" s="9" t="s">
        <v>178</v>
      </c>
      <c r="B113" s="80" t="s">
        <v>201</v>
      </c>
      <c r="C113" s="2" t="s">
        <v>202</v>
      </c>
      <c r="D113" s="32">
        <v>0</v>
      </c>
      <c r="E113" s="4" t="s">
        <v>12</v>
      </c>
      <c r="F113" s="43" t="s">
        <v>12</v>
      </c>
      <c r="H113" s="127" t="s">
        <v>359</v>
      </c>
      <c r="I113" s="2" t="s">
        <v>202</v>
      </c>
      <c r="J113" s="32">
        <v>0</v>
      </c>
      <c r="K113" s="29">
        <v>1</v>
      </c>
      <c r="L113" s="29">
        <v>1</v>
      </c>
      <c r="M113" s="4" t="s">
        <v>12</v>
      </c>
      <c r="N113" s="43" t="s">
        <v>12</v>
      </c>
      <c r="O113" s="91" t="s">
        <v>292</v>
      </c>
    </row>
    <row r="114" spans="1:16" ht="15.75" thickBot="1" x14ac:dyDescent="0.3">
      <c r="A114" s="12" t="s">
        <v>178</v>
      </c>
      <c r="B114" s="81" t="s">
        <v>203</v>
      </c>
      <c r="C114" s="13" t="s">
        <v>204</v>
      </c>
      <c r="D114" s="35"/>
      <c r="E114" s="16" t="s">
        <v>12</v>
      </c>
      <c r="F114" s="50" t="s">
        <v>12</v>
      </c>
      <c r="H114" s="72" t="s">
        <v>289</v>
      </c>
      <c r="I114" s="62"/>
      <c r="J114" s="114"/>
      <c r="K114" s="114"/>
      <c r="L114" s="114"/>
      <c r="M114" s="64"/>
      <c r="N114" s="65"/>
    </row>
    <row r="115" spans="1:16" x14ac:dyDescent="0.25">
      <c r="A115" s="131"/>
      <c r="B115" s="132"/>
      <c r="C115" s="84"/>
      <c r="D115" s="133"/>
      <c r="E115" s="134"/>
      <c r="F115" s="134"/>
      <c r="H115" s="73" t="s">
        <v>143</v>
      </c>
      <c r="I115" s="7" t="s">
        <v>367</v>
      </c>
      <c r="J115" s="136"/>
      <c r="K115" s="34">
        <v>1</v>
      </c>
      <c r="L115" s="34"/>
      <c r="M115" s="17" t="s">
        <v>3</v>
      </c>
      <c r="N115" s="51" t="s">
        <v>3</v>
      </c>
      <c r="P115" s="135" t="s">
        <v>423</v>
      </c>
    </row>
    <row r="116" spans="1:16" x14ac:dyDescent="0.25">
      <c r="A116" s="9" t="s">
        <v>205</v>
      </c>
      <c r="B116" s="80" t="s">
        <v>206</v>
      </c>
      <c r="C116" s="2" t="s">
        <v>205</v>
      </c>
      <c r="D116" s="30"/>
      <c r="E116" s="4" t="s">
        <v>288</v>
      </c>
      <c r="F116" s="4" t="s">
        <v>288</v>
      </c>
      <c r="H116" s="74" t="s">
        <v>145</v>
      </c>
      <c r="I116" s="2" t="s">
        <v>205</v>
      </c>
      <c r="J116" s="30"/>
      <c r="K116" s="29">
        <v>1</v>
      </c>
      <c r="L116" s="29"/>
      <c r="M116" s="4" t="s">
        <v>288</v>
      </c>
      <c r="N116" s="137" t="s">
        <v>288</v>
      </c>
      <c r="O116" s="92" t="s">
        <v>291</v>
      </c>
    </row>
    <row r="117" spans="1:16" x14ac:dyDescent="0.25">
      <c r="A117" s="9" t="s">
        <v>205</v>
      </c>
      <c r="B117" s="80" t="s">
        <v>207</v>
      </c>
      <c r="C117" s="2" t="s">
        <v>208</v>
      </c>
      <c r="D117" s="30"/>
      <c r="E117" s="4" t="s">
        <v>288</v>
      </c>
      <c r="F117" s="4" t="s">
        <v>288</v>
      </c>
      <c r="H117" s="74" t="s">
        <v>147</v>
      </c>
      <c r="I117" s="2" t="s">
        <v>208</v>
      </c>
      <c r="J117" s="30"/>
      <c r="K117" s="29">
        <v>1</v>
      </c>
      <c r="L117" s="29"/>
      <c r="M117" s="4" t="s">
        <v>288</v>
      </c>
      <c r="N117" s="137" t="s">
        <v>288</v>
      </c>
      <c r="O117" s="91" t="s">
        <v>292</v>
      </c>
    </row>
    <row r="118" spans="1:16" x14ac:dyDescent="0.25">
      <c r="A118" s="9" t="s">
        <v>205</v>
      </c>
      <c r="B118" s="80" t="s">
        <v>209</v>
      </c>
      <c r="C118" s="2" t="s">
        <v>210</v>
      </c>
      <c r="D118" s="30"/>
      <c r="E118" s="4" t="s">
        <v>294</v>
      </c>
      <c r="F118" s="4" t="s">
        <v>294</v>
      </c>
      <c r="H118" s="74" t="s">
        <v>149</v>
      </c>
      <c r="I118" s="2" t="s">
        <v>210</v>
      </c>
      <c r="J118" s="30"/>
      <c r="K118" s="29"/>
      <c r="L118" s="29"/>
      <c r="M118" s="4" t="s">
        <v>294</v>
      </c>
      <c r="N118" s="137" t="s">
        <v>294</v>
      </c>
    </row>
    <row r="119" spans="1:16" x14ac:dyDescent="0.25">
      <c r="A119" s="9" t="s">
        <v>205</v>
      </c>
      <c r="B119" s="80" t="s">
        <v>211</v>
      </c>
      <c r="C119" s="2" t="s">
        <v>212</v>
      </c>
      <c r="D119" s="29"/>
      <c r="E119" s="4" t="s">
        <v>12</v>
      </c>
      <c r="F119" s="43" t="s">
        <v>12</v>
      </c>
      <c r="H119" s="72" t="s">
        <v>285</v>
      </c>
      <c r="I119" s="90" t="s">
        <v>431</v>
      </c>
      <c r="J119" s="70"/>
      <c r="K119" s="70"/>
      <c r="L119" s="70"/>
      <c r="M119" s="68"/>
      <c r="N119" s="69"/>
    </row>
    <row r="120" spans="1:16" x14ac:dyDescent="0.25">
      <c r="A120" s="12" t="s">
        <v>205</v>
      </c>
      <c r="B120" s="81" t="s">
        <v>213</v>
      </c>
      <c r="C120" s="13" t="s">
        <v>214</v>
      </c>
      <c r="D120" s="33"/>
      <c r="E120" s="16" t="s">
        <v>12</v>
      </c>
      <c r="F120" s="50" t="s">
        <v>12</v>
      </c>
      <c r="H120" s="74" t="s">
        <v>151</v>
      </c>
      <c r="I120" s="13" t="s">
        <v>214</v>
      </c>
      <c r="J120" s="33"/>
      <c r="K120" s="33"/>
      <c r="L120" s="33"/>
      <c r="M120" s="16" t="s">
        <v>12</v>
      </c>
      <c r="N120" s="50" t="s">
        <v>12</v>
      </c>
    </row>
    <row r="121" spans="1:16" x14ac:dyDescent="0.25">
      <c r="A121" s="111"/>
      <c r="B121" s="112"/>
      <c r="C121" s="110" t="s">
        <v>388</v>
      </c>
      <c r="D121" s="114"/>
      <c r="E121" s="115"/>
      <c r="F121" s="116"/>
      <c r="H121" s="74" t="s">
        <v>153</v>
      </c>
      <c r="I121" s="13" t="s">
        <v>249</v>
      </c>
      <c r="J121" s="33"/>
      <c r="K121" s="33">
        <v>1</v>
      </c>
      <c r="L121" s="33">
        <v>1</v>
      </c>
      <c r="M121" s="3" t="s">
        <v>3</v>
      </c>
      <c r="N121" s="42" t="s">
        <v>3</v>
      </c>
    </row>
    <row r="122" spans="1:16" x14ac:dyDescent="0.25">
      <c r="A122" s="111"/>
      <c r="B122" s="112"/>
      <c r="C122" s="113"/>
      <c r="D122" s="114"/>
      <c r="E122" s="115"/>
      <c r="F122" s="116"/>
      <c r="H122" s="74" t="s">
        <v>155</v>
      </c>
      <c r="I122" s="13" t="s">
        <v>368</v>
      </c>
      <c r="J122" s="33"/>
      <c r="K122" s="33"/>
      <c r="L122" s="33"/>
      <c r="M122" s="16" t="s">
        <v>12</v>
      </c>
      <c r="N122" s="50" t="s">
        <v>12</v>
      </c>
    </row>
    <row r="123" spans="1:16" x14ac:dyDescent="0.25">
      <c r="A123" s="111"/>
      <c r="B123" s="112"/>
      <c r="C123" s="113"/>
      <c r="D123" s="114"/>
      <c r="E123" s="115"/>
      <c r="F123" s="116"/>
      <c r="H123" s="74" t="s">
        <v>157</v>
      </c>
      <c r="I123" s="13" t="s">
        <v>369</v>
      </c>
      <c r="J123" s="33"/>
      <c r="K123" s="33"/>
      <c r="L123" s="33">
        <v>1</v>
      </c>
      <c r="M123" s="3" t="s">
        <v>3</v>
      </c>
      <c r="N123" s="42" t="s">
        <v>3</v>
      </c>
    </row>
    <row r="124" spans="1:16" x14ac:dyDescent="0.25">
      <c r="A124" s="111"/>
      <c r="B124" s="112"/>
      <c r="C124" s="113"/>
      <c r="D124" s="114"/>
      <c r="E124" s="115"/>
      <c r="F124" s="116"/>
      <c r="H124" s="74" t="s">
        <v>159</v>
      </c>
      <c r="I124" s="13" t="s">
        <v>260</v>
      </c>
      <c r="J124" s="33"/>
      <c r="K124" s="33">
        <v>1</v>
      </c>
      <c r="L124" s="33">
        <v>1</v>
      </c>
      <c r="M124" s="3" t="s">
        <v>3</v>
      </c>
      <c r="N124" s="42" t="s">
        <v>3</v>
      </c>
    </row>
    <row r="125" spans="1:16" x14ac:dyDescent="0.25">
      <c r="A125" s="111"/>
      <c r="B125" s="112"/>
      <c r="C125" s="113"/>
      <c r="D125" s="114"/>
      <c r="E125" s="115"/>
      <c r="F125" s="116"/>
      <c r="H125" s="74" t="s">
        <v>371</v>
      </c>
      <c r="I125" s="13" t="s">
        <v>370</v>
      </c>
      <c r="J125" s="33"/>
      <c r="K125" s="33">
        <v>1</v>
      </c>
      <c r="L125" s="33">
        <v>1</v>
      </c>
      <c r="M125" s="16" t="s">
        <v>12</v>
      </c>
      <c r="N125" s="50" t="s">
        <v>12</v>
      </c>
    </row>
    <row r="126" spans="1:16" ht="15.75" thickBot="1" x14ac:dyDescent="0.3">
      <c r="A126" s="111"/>
      <c r="B126" s="112"/>
      <c r="C126" s="113"/>
      <c r="D126" s="114"/>
      <c r="E126" s="115"/>
      <c r="F126" s="116"/>
      <c r="H126" s="74" t="s">
        <v>372</v>
      </c>
      <c r="I126" s="13" t="s">
        <v>264</v>
      </c>
      <c r="J126" s="33"/>
      <c r="K126" s="33">
        <v>1</v>
      </c>
      <c r="L126" s="33">
        <v>1</v>
      </c>
      <c r="M126" s="3" t="s">
        <v>3</v>
      </c>
      <c r="N126" s="42" t="s">
        <v>3</v>
      </c>
      <c r="O126" s="92" t="s">
        <v>291</v>
      </c>
    </row>
    <row r="127" spans="1:16" x14ac:dyDescent="0.25">
      <c r="A127" s="131"/>
      <c r="B127" s="132"/>
      <c r="C127" s="84"/>
      <c r="D127" s="85"/>
      <c r="E127" s="134"/>
      <c r="F127" s="138"/>
      <c r="H127" s="73" t="s">
        <v>162</v>
      </c>
      <c r="I127" s="7" t="s">
        <v>373</v>
      </c>
      <c r="J127" s="34"/>
      <c r="K127" s="34">
        <v>1</v>
      </c>
      <c r="L127" s="34"/>
      <c r="M127" s="17" t="s">
        <v>3</v>
      </c>
      <c r="N127" s="51" t="s">
        <v>3</v>
      </c>
      <c r="O127" s="92" t="s">
        <v>291</v>
      </c>
    </row>
    <row r="128" spans="1:16" x14ac:dyDescent="0.25">
      <c r="A128" s="12" t="s">
        <v>215</v>
      </c>
      <c r="B128" s="81" t="s">
        <v>216</v>
      </c>
      <c r="C128" s="13" t="s">
        <v>217</v>
      </c>
      <c r="D128" s="33"/>
      <c r="E128" s="16" t="s">
        <v>12</v>
      </c>
      <c r="F128" s="50" t="s">
        <v>12</v>
      </c>
      <c r="H128" s="81" t="s">
        <v>164</v>
      </c>
      <c r="I128" s="13" t="s">
        <v>217</v>
      </c>
      <c r="J128" s="33"/>
      <c r="K128" s="33"/>
      <c r="L128" s="33">
        <v>1</v>
      </c>
      <c r="M128" s="16" t="s">
        <v>12</v>
      </c>
      <c r="N128" s="50" t="s">
        <v>12</v>
      </c>
      <c r="O128" s="92"/>
    </row>
    <row r="129" spans="1:17" x14ac:dyDescent="0.25">
      <c r="A129" s="12" t="s">
        <v>215</v>
      </c>
      <c r="B129" s="81" t="s">
        <v>218</v>
      </c>
      <c r="C129" s="13" t="s">
        <v>219</v>
      </c>
      <c r="D129" s="33"/>
      <c r="E129" s="16" t="s">
        <v>12</v>
      </c>
      <c r="F129" s="50" t="s">
        <v>12</v>
      </c>
      <c r="H129" s="81" t="s">
        <v>166</v>
      </c>
      <c r="I129" s="13" t="s">
        <v>219</v>
      </c>
      <c r="J129" s="33"/>
      <c r="K129" s="33"/>
      <c r="L129" s="33">
        <v>1</v>
      </c>
      <c r="M129" s="16" t="s">
        <v>12</v>
      </c>
      <c r="N129" s="50" t="s">
        <v>12</v>
      </c>
      <c r="O129" s="92" t="s">
        <v>291</v>
      </c>
    </row>
    <row r="130" spans="1:17" x14ac:dyDescent="0.25">
      <c r="A130" s="111"/>
      <c r="B130" s="112"/>
      <c r="C130" s="113"/>
      <c r="D130" s="114"/>
      <c r="E130" s="115"/>
      <c r="F130" s="116"/>
      <c r="H130" s="81" t="s">
        <v>168</v>
      </c>
      <c r="I130" s="13" t="s">
        <v>379</v>
      </c>
      <c r="J130" s="33"/>
      <c r="K130" s="33">
        <v>1</v>
      </c>
      <c r="L130" s="33"/>
      <c r="M130" s="16" t="s">
        <v>12</v>
      </c>
      <c r="N130" s="50" t="s">
        <v>12</v>
      </c>
      <c r="P130" s="24" t="s">
        <v>354</v>
      </c>
      <c r="Q130" s="24" t="s">
        <v>403</v>
      </c>
    </row>
    <row r="131" spans="1:17" x14ac:dyDescent="0.25">
      <c r="A131" s="111"/>
      <c r="B131" s="112"/>
      <c r="C131" s="113"/>
      <c r="D131" s="114"/>
      <c r="E131" s="115"/>
      <c r="F131" s="116"/>
      <c r="H131" s="81" t="s">
        <v>170</v>
      </c>
      <c r="I131" s="13" t="s">
        <v>380</v>
      </c>
      <c r="J131" s="33"/>
      <c r="K131" s="33">
        <v>1</v>
      </c>
      <c r="L131" s="33"/>
      <c r="M131" s="4" t="s">
        <v>288</v>
      </c>
      <c r="N131" s="43" t="s">
        <v>288</v>
      </c>
      <c r="O131" s="93" t="s">
        <v>293</v>
      </c>
    </row>
    <row r="132" spans="1:17" x14ac:dyDescent="0.25">
      <c r="A132" s="111"/>
      <c r="B132" s="112"/>
      <c r="C132" s="113"/>
      <c r="D132" s="114"/>
      <c r="E132" s="115"/>
      <c r="F132" s="116"/>
      <c r="H132" s="81" t="s">
        <v>172</v>
      </c>
      <c r="I132" s="13" t="s">
        <v>381</v>
      </c>
      <c r="J132" s="33"/>
      <c r="K132" s="33">
        <v>1</v>
      </c>
      <c r="L132" s="33"/>
      <c r="M132" s="16" t="s">
        <v>12</v>
      </c>
      <c r="N132" s="50" t="s">
        <v>12</v>
      </c>
      <c r="P132" s="24" t="s">
        <v>354</v>
      </c>
    </row>
    <row r="133" spans="1:17" ht="15.75" thickBot="1" x14ac:dyDescent="0.3">
      <c r="A133" s="111"/>
      <c r="B133" s="112"/>
      <c r="C133" s="113"/>
      <c r="D133" s="114"/>
      <c r="E133" s="115"/>
      <c r="F133" s="116"/>
      <c r="H133" s="81" t="s">
        <v>174</v>
      </c>
      <c r="I133" s="13" t="s">
        <v>382</v>
      </c>
      <c r="J133" s="33"/>
      <c r="K133" s="33">
        <v>1</v>
      </c>
      <c r="L133" s="33">
        <v>1</v>
      </c>
      <c r="M133" s="3" t="s">
        <v>3</v>
      </c>
      <c r="N133" s="42" t="s">
        <v>3</v>
      </c>
      <c r="O133" s="92" t="s">
        <v>291</v>
      </c>
    </row>
    <row r="134" spans="1:17" x14ac:dyDescent="0.25">
      <c r="A134" s="6" t="s">
        <v>220</v>
      </c>
      <c r="B134" s="79" t="s">
        <v>221</v>
      </c>
      <c r="C134" s="7" t="s">
        <v>222</v>
      </c>
      <c r="D134" s="34"/>
      <c r="E134" s="22" t="s">
        <v>12</v>
      </c>
      <c r="F134" s="54" t="s">
        <v>12</v>
      </c>
      <c r="H134" s="73" t="s">
        <v>179</v>
      </c>
      <c r="I134" s="7" t="s">
        <v>222</v>
      </c>
      <c r="J134" s="34"/>
      <c r="K134" s="34">
        <v>1</v>
      </c>
      <c r="L134" s="34"/>
      <c r="M134" s="22" t="s">
        <v>12</v>
      </c>
      <c r="N134" s="54" t="s">
        <v>12</v>
      </c>
    </row>
    <row r="135" spans="1:17" x14ac:dyDescent="0.25">
      <c r="A135" s="9" t="s">
        <v>220</v>
      </c>
      <c r="B135" s="80" t="s">
        <v>223</v>
      </c>
      <c r="C135" s="2" t="s">
        <v>224</v>
      </c>
      <c r="D135" s="40" t="s">
        <v>273</v>
      </c>
      <c r="E135" s="4" t="s">
        <v>12</v>
      </c>
      <c r="F135" s="43" t="s">
        <v>12</v>
      </c>
      <c r="H135" s="74" t="s">
        <v>181</v>
      </c>
      <c r="I135" s="2" t="s">
        <v>224</v>
      </c>
      <c r="J135" s="25" t="s">
        <v>273</v>
      </c>
      <c r="K135" s="186">
        <v>1</v>
      </c>
      <c r="L135" s="185"/>
      <c r="M135" s="4" t="s">
        <v>12</v>
      </c>
      <c r="N135" s="43" t="s">
        <v>12</v>
      </c>
      <c r="O135" s="91" t="s">
        <v>292</v>
      </c>
    </row>
    <row r="136" spans="1:17" x14ac:dyDescent="0.25">
      <c r="A136" s="9" t="s">
        <v>220</v>
      </c>
      <c r="B136" s="80" t="s">
        <v>225</v>
      </c>
      <c r="C136" s="2" t="s">
        <v>226</v>
      </c>
      <c r="D136" s="40" t="s">
        <v>275</v>
      </c>
      <c r="E136" s="4" t="s">
        <v>12</v>
      </c>
      <c r="F136" s="43" t="s">
        <v>12</v>
      </c>
      <c r="H136" s="72" t="s">
        <v>289</v>
      </c>
      <c r="I136" s="62"/>
      <c r="J136" s="152"/>
      <c r="K136" s="152"/>
      <c r="L136" s="152"/>
      <c r="M136" s="64"/>
      <c r="N136" s="65"/>
    </row>
    <row r="137" spans="1:17" x14ac:dyDescent="0.25">
      <c r="A137" s="124"/>
      <c r="B137" s="125"/>
      <c r="C137" s="62"/>
      <c r="D137" s="139"/>
      <c r="E137" s="64"/>
      <c r="F137" s="65"/>
      <c r="H137" s="74" t="s">
        <v>183</v>
      </c>
      <c r="I137" s="2" t="s">
        <v>383</v>
      </c>
      <c r="J137" s="25" t="s">
        <v>273</v>
      </c>
      <c r="K137" s="185"/>
      <c r="L137" s="185"/>
      <c r="M137" s="4" t="s">
        <v>294</v>
      </c>
      <c r="N137" s="137" t="s">
        <v>294</v>
      </c>
      <c r="P137" s="135" t="s">
        <v>427</v>
      </c>
    </row>
    <row r="138" spans="1:17" x14ac:dyDescent="0.25">
      <c r="A138" s="9" t="s">
        <v>220</v>
      </c>
      <c r="B138" s="80" t="s">
        <v>227</v>
      </c>
      <c r="C138" s="2" t="s">
        <v>228</v>
      </c>
      <c r="D138" s="40" t="s">
        <v>273</v>
      </c>
      <c r="E138" s="25"/>
      <c r="F138" s="55"/>
      <c r="H138" s="74" t="s">
        <v>185</v>
      </c>
      <c r="I138" s="2" t="s">
        <v>384</v>
      </c>
      <c r="J138" s="25" t="s">
        <v>273</v>
      </c>
      <c r="K138" s="185"/>
      <c r="L138" s="185"/>
      <c r="M138" s="25"/>
      <c r="N138" s="55"/>
    </row>
    <row r="139" spans="1:17" x14ac:dyDescent="0.25">
      <c r="A139" s="9" t="s">
        <v>220</v>
      </c>
      <c r="B139" s="80" t="s">
        <v>229</v>
      </c>
      <c r="C139" s="2" t="s">
        <v>230</v>
      </c>
      <c r="D139" s="40" t="s">
        <v>273</v>
      </c>
      <c r="E139" s="25"/>
      <c r="F139" s="55"/>
      <c r="H139" s="72" t="s">
        <v>285</v>
      </c>
      <c r="I139" s="90" t="s">
        <v>385</v>
      </c>
      <c r="J139" s="152"/>
      <c r="K139" s="152"/>
      <c r="L139" s="152"/>
      <c r="M139" s="68"/>
      <c r="N139" s="69"/>
    </row>
    <row r="140" spans="1:17" x14ac:dyDescent="0.25">
      <c r="A140" s="9" t="s">
        <v>220</v>
      </c>
      <c r="B140" s="80" t="s">
        <v>231</v>
      </c>
      <c r="C140" s="2" t="s">
        <v>232</v>
      </c>
      <c r="D140" s="40"/>
      <c r="E140" s="4" t="s">
        <v>12</v>
      </c>
      <c r="F140" s="43" t="s">
        <v>12</v>
      </c>
      <c r="H140" s="74" t="s">
        <v>187</v>
      </c>
      <c r="I140" s="2" t="s">
        <v>232</v>
      </c>
      <c r="J140" s="40"/>
      <c r="K140" s="186">
        <v>1</v>
      </c>
      <c r="L140" s="186">
        <v>1</v>
      </c>
      <c r="M140" s="4" t="s">
        <v>12</v>
      </c>
      <c r="N140" s="43" t="s">
        <v>12</v>
      </c>
    </row>
    <row r="141" spans="1:17" x14ac:dyDescent="0.25">
      <c r="A141" s="9" t="s">
        <v>220</v>
      </c>
      <c r="B141" s="80" t="s">
        <v>233</v>
      </c>
      <c r="C141" s="2" t="s">
        <v>234</v>
      </c>
      <c r="D141" s="40"/>
      <c r="E141" s="4" t="s">
        <v>12</v>
      </c>
      <c r="F141" s="43" t="s">
        <v>12</v>
      </c>
      <c r="H141" s="74" t="s">
        <v>189</v>
      </c>
      <c r="I141" s="2" t="s">
        <v>234</v>
      </c>
      <c r="J141" s="40"/>
      <c r="K141" s="186">
        <v>1</v>
      </c>
      <c r="L141" s="186"/>
      <c r="M141" s="4" t="s">
        <v>12</v>
      </c>
      <c r="N141" s="43" t="s">
        <v>12</v>
      </c>
      <c r="O141" s="91" t="s">
        <v>292</v>
      </c>
    </row>
    <row r="142" spans="1:17" x14ac:dyDescent="0.25">
      <c r="A142" s="9" t="s">
        <v>220</v>
      </c>
      <c r="B142" s="80" t="s">
        <v>235</v>
      </c>
      <c r="C142" s="2" t="s">
        <v>236</v>
      </c>
      <c r="D142" s="40"/>
      <c r="E142" s="4" t="s">
        <v>12</v>
      </c>
      <c r="F142" s="43" t="s">
        <v>12</v>
      </c>
      <c r="H142" s="74" t="s">
        <v>191</v>
      </c>
      <c r="I142" s="2" t="s">
        <v>236</v>
      </c>
      <c r="J142" s="40"/>
      <c r="K142" s="186">
        <v>1</v>
      </c>
      <c r="L142" s="186"/>
      <c r="M142" s="4" t="s">
        <v>12</v>
      </c>
      <c r="N142" s="43" t="s">
        <v>12</v>
      </c>
    </row>
    <row r="143" spans="1:17" x14ac:dyDescent="0.25">
      <c r="A143" s="9" t="s">
        <v>220</v>
      </c>
      <c r="B143" s="80" t="s">
        <v>237</v>
      </c>
      <c r="C143" s="2" t="s">
        <v>238</v>
      </c>
      <c r="D143" s="41" t="s">
        <v>274</v>
      </c>
      <c r="E143" s="26"/>
      <c r="F143" s="56"/>
      <c r="H143" s="74" t="s">
        <v>193</v>
      </c>
      <c r="I143" s="2" t="s">
        <v>238</v>
      </c>
      <c r="J143" s="41" t="s">
        <v>274</v>
      </c>
      <c r="K143" s="186"/>
      <c r="L143" s="186"/>
      <c r="M143" s="26"/>
      <c r="N143" s="56"/>
    </row>
    <row r="144" spans="1:17" x14ac:dyDescent="0.25">
      <c r="A144" s="9" t="s">
        <v>220</v>
      </c>
      <c r="B144" s="80" t="s">
        <v>239</v>
      </c>
      <c r="C144" s="2" t="s">
        <v>240</v>
      </c>
      <c r="D144" s="41" t="s">
        <v>274</v>
      </c>
      <c r="E144" s="26"/>
      <c r="F144" s="56"/>
      <c r="H144" s="72" t="s">
        <v>285</v>
      </c>
      <c r="I144" s="90" t="s">
        <v>385</v>
      </c>
      <c r="J144" s="70"/>
      <c r="K144" s="70"/>
      <c r="L144" s="70"/>
      <c r="M144" s="68"/>
      <c r="N144" s="69"/>
    </row>
    <row r="145" spans="1:16" x14ac:dyDescent="0.25">
      <c r="A145" s="9" t="s">
        <v>220</v>
      </c>
      <c r="B145" s="80" t="s">
        <v>241</v>
      </c>
      <c r="C145" s="2" t="s">
        <v>242</v>
      </c>
      <c r="D145" s="40"/>
      <c r="E145" s="4" t="s">
        <v>12</v>
      </c>
      <c r="F145" s="43" t="s">
        <v>12</v>
      </c>
      <c r="H145" s="74" t="s">
        <v>195</v>
      </c>
      <c r="I145" s="2" t="s">
        <v>242</v>
      </c>
      <c r="J145" s="40"/>
      <c r="K145" s="186">
        <v>1</v>
      </c>
      <c r="L145" s="186"/>
      <c r="M145" s="4" t="s">
        <v>12</v>
      </c>
      <c r="N145" s="43" t="s">
        <v>12</v>
      </c>
    </row>
    <row r="146" spans="1:16" x14ac:dyDescent="0.25">
      <c r="A146" s="9" t="s">
        <v>220</v>
      </c>
      <c r="B146" s="80" t="s">
        <v>243</v>
      </c>
      <c r="C146" s="2" t="s">
        <v>244</v>
      </c>
      <c r="D146" s="41" t="s">
        <v>274</v>
      </c>
      <c r="E146" s="26"/>
      <c r="F146" s="56"/>
      <c r="H146" s="74" t="s">
        <v>197</v>
      </c>
      <c r="I146" s="2" t="s">
        <v>244</v>
      </c>
      <c r="J146" s="41" t="s">
        <v>274</v>
      </c>
      <c r="K146" s="186"/>
      <c r="L146" s="186"/>
      <c r="M146" s="26"/>
      <c r="N146" s="56"/>
    </row>
    <row r="147" spans="1:16" ht="15.75" thickBot="1" x14ac:dyDescent="0.3">
      <c r="A147" s="12" t="s">
        <v>220</v>
      </c>
      <c r="B147" s="81" t="s">
        <v>245</v>
      </c>
      <c r="C147" s="2" t="s">
        <v>246</v>
      </c>
      <c r="D147" s="32"/>
      <c r="E147" s="4" t="s">
        <v>12</v>
      </c>
      <c r="F147" s="43" t="s">
        <v>12</v>
      </c>
      <c r="H147" s="74" t="s">
        <v>199</v>
      </c>
      <c r="I147" s="2" t="s">
        <v>246</v>
      </c>
      <c r="J147" s="32"/>
      <c r="K147" s="29">
        <v>1</v>
      </c>
      <c r="L147" s="29"/>
      <c r="M147" s="4" t="s">
        <v>12</v>
      </c>
      <c r="N147" s="43" t="s">
        <v>12</v>
      </c>
    </row>
    <row r="148" spans="1:16" x14ac:dyDescent="0.25">
      <c r="A148" s="6" t="s">
        <v>247</v>
      </c>
      <c r="B148" s="79" t="s">
        <v>248</v>
      </c>
      <c r="C148" s="7" t="s">
        <v>249</v>
      </c>
      <c r="D148" s="34"/>
      <c r="E148" s="17" t="s">
        <v>3</v>
      </c>
      <c r="F148" s="51" t="s">
        <v>3</v>
      </c>
      <c r="H148" s="83"/>
      <c r="I148" s="84"/>
      <c r="J148" s="85"/>
      <c r="K148" s="85"/>
      <c r="L148" s="85"/>
      <c r="M148" s="140"/>
      <c r="N148" s="141"/>
    </row>
    <row r="149" spans="1:16" x14ac:dyDescent="0.25">
      <c r="A149" s="9" t="s">
        <v>247</v>
      </c>
      <c r="B149" s="80" t="s">
        <v>250</v>
      </c>
      <c r="C149" s="2" t="s">
        <v>251</v>
      </c>
      <c r="D149" s="29"/>
      <c r="E149" s="4" t="s">
        <v>12</v>
      </c>
      <c r="F149" s="43" t="s">
        <v>12</v>
      </c>
      <c r="H149" s="142"/>
      <c r="I149" s="110" t="s">
        <v>386</v>
      </c>
      <c r="J149" s="70"/>
      <c r="K149" s="70"/>
      <c r="L149" s="70"/>
      <c r="M149" s="64"/>
      <c r="N149" s="65"/>
    </row>
    <row r="150" spans="1:16" ht="15.75" thickBot="1" x14ac:dyDescent="0.3">
      <c r="A150" s="12" t="s">
        <v>247</v>
      </c>
      <c r="B150" s="81" t="s">
        <v>252</v>
      </c>
      <c r="C150" s="13" t="s">
        <v>253</v>
      </c>
      <c r="D150" s="33"/>
      <c r="E150" s="16" t="s">
        <v>12</v>
      </c>
      <c r="F150" s="50" t="s">
        <v>12</v>
      </c>
      <c r="H150" s="143"/>
      <c r="I150" s="113"/>
      <c r="J150" s="114"/>
      <c r="K150" s="114"/>
      <c r="L150" s="114"/>
      <c r="M150" s="115"/>
      <c r="N150" s="116"/>
    </row>
    <row r="151" spans="1:16" x14ac:dyDescent="0.25">
      <c r="A151" s="6" t="s">
        <v>254</v>
      </c>
      <c r="B151" s="79" t="s">
        <v>255</v>
      </c>
      <c r="C151" s="7" t="s">
        <v>256</v>
      </c>
      <c r="D151" s="34"/>
      <c r="E151" s="22" t="s">
        <v>12</v>
      </c>
      <c r="F151" s="54" t="s">
        <v>12</v>
      </c>
      <c r="H151" s="83"/>
      <c r="I151" s="84"/>
      <c r="J151" s="85"/>
      <c r="K151" s="85"/>
      <c r="L151" s="85"/>
      <c r="M151" s="134"/>
      <c r="N151" s="138"/>
    </row>
    <row r="152" spans="1:16" x14ac:dyDescent="0.25">
      <c r="A152" s="9" t="s">
        <v>254</v>
      </c>
      <c r="B152" s="80" t="s">
        <v>257</v>
      </c>
      <c r="C152" s="2" t="s">
        <v>258</v>
      </c>
      <c r="D152" s="29"/>
      <c r="E152" s="3" t="s">
        <v>3</v>
      </c>
      <c r="F152" s="42" t="s">
        <v>3</v>
      </c>
      <c r="H152" s="142"/>
      <c r="I152" s="110" t="s">
        <v>387</v>
      </c>
      <c r="J152" s="70"/>
      <c r="K152" s="70"/>
      <c r="L152" s="70"/>
      <c r="M152" s="68"/>
      <c r="N152" s="69"/>
    </row>
    <row r="153" spans="1:16" x14ac:dyDescent="0.25">
      <c r="A153" s="9" t="s">
        <v>254</v>
      </c>
      <c r="B153" s="80" t="s">
        <v>259</v>
      </c>
      <c r="C153" s="2" t="s">
        <v>260</v>
      </c>
      <c r="D153" s="29"/>
      <c r="E153" s="3" t="s">
        <v>3</v>
      </c>
      <c r="F153" s="42" t="s">
        <v>3</v>
      </c>
      <c r="H153" s="142"/>
      <c r="I153" s="62"/>
      <c r="J153" s="70"/>
      <c r="K153" s="70"/>
      <c r="L153" s="70"/>
      <c r="M153" s="68"/>
      <c r="N153" s="69"/>
    </row>
    <row r="154" spans="1:16" x14ac:dyDescent="0.25">
      <c r="A154" s="9" t="s">
        <v>254</v>
      </c>
      <c r="B154" s="80" t="s">
        <v>261</v>
      </c>
      <c r="C154" s="2" t="s">
        <v>262</v>
      </c>
      <c r="D154" s="32">
        <v>0</v>
      </c>
      <c r="E154" s="4" t="s">
        <v>12</v>
      </c>
      <c r="F154" s="43" t="s">
        <v>12</v>
      </c>
      <c r="H154" s="142"/>
      <c r="I154" s="62"/>
      <c r="J154" s="144"/>
      <c r="K154" s="70"/>
      <c r="L154" s="70"/>
      <c r="M154" s="64"/>
      <c r="N154" s="65"/>
    </row>
    <row r="155" spans="1:16" x14ac:dyDescent="0.25">
      <c r="A155" s="9" t="s">
        <v>254</v>
      </c>
      <c r="B155" s="80" t="s">
        <v>263</v>
      </c>
      <c r="C155" s="2" t="s">
        <v>264</v>
      </c>
      <c r="D155" s="32">
        <v>0</v>
      </c>
      <c r="E155" s="3" t="s">
        <v>3</v>
      </c>
      <c r="F155" s="42" t="s">
        <v>3</v>
      </c>
      <c r="H155" s="142"/>
      <c r="I155" s="62"/>
      <c r="J155" s="144"/>
      <c r="K155" s="70"/>
      <c r="L155" s="70"/>
      <c r="M155" s="68"/>
      <c r="N155" s="69"/>
    </row>
    <row r="156" spans="1:16" x14ac:dyDescent="0.25">
      <c r="A156" s="9" t="s">
        <v>254</v>
      </c>
      <c r="B156" s="80" t="s">
        <v>265</v>
      </c>
      <c r="C156" s="2" t="s">
        <v>266</v>
      </c>
      <c r="D156" s="32">
        <v>0</v>
      </c>
      <c r="E156" s="3" t="s">
        <v>3</v>
      </c>
      <c r="F156" s="42" t="s">
        <v>3</v>
      </c>
      <c r="H156" s="142"/>
      <c r="I156" s="62"/>
      <c r="J156" s="144"/>
      <c r="K156" s="70"/>
      <c r="L156" s="70"/>
      <c r="M156" s="68"/>
      <c r="N156" s="69"/>
    </row>
    <row r="157" spans="1:16" ht="15.75" thickBot="1" x14ac:dyDescent="0.3">
      <c r="A157" s="12" t="s">
        <v>254</v>
      </c>
      <c r="B157" s="80" t="s">
        <v>267</v>
      </c>
      <c r="C157" s="13" t="s">
        <v>268</v>
      </c>
      <c r="D157" s="37">
        <v>0</v>
      </c>
      <c r="E157" s="10" t="s">
        <v>12</v>
      </c>
      <c r="F157" s="46" t="s">
        <v>12</v>
      </c>
      <c r="H157" s="142"/>
      <c r="I157" s="113"/>
      <c r="J157" s="109"/>
      <c r="K157" s="180"/>
      <c r="L157" s="180"/>
      <c r="M157" s="145"/>
      <c r="N157" s="146"/>
    </row>
    <row r="158" spans="1:16" x14ac:dyDescent="0.25">
      <c r="A158" s="83"/>
      <c r="B158" s="84"/>
      <c r="C158" s="85"/>
      <c r="D158" s="134"/>
      <c r="E158" s="134"/>
      <c r="F158" s="138"/>
      <c r="H158" s="73" t="s">
        <v>206</v>
      </c>
      <c r="I158" s="7" t="s">
        <v>389</v>
      </c>
      <c r="J158" s="34"/>
      <c r="K158" s="190"/>
      <c r="L158" s="34"/>
      <c r="M158" s="22" t="s">
        <v>12</v>
      </c>
      <c r="N158" s="54" t="s">
        <v>12</v>
      </c>
      <c r="P158" s="24" t="s">
        <v>354</v>
      </c>
    </row>
    <row r="159" spans="1:16" x14ac:dyDescent="0.25">
      <c r="A159" s="142"/>
      <c r="B159" s="110"/>
      <c r="C159" s="110" t="s">
        <v>394</v>
      </c>
      <c r="D159" s="68"/>
      <c r="E159" s="68"/>
      <c r="F159" s="69"/>
      <c r="H159" s="74" t="s">
        <v>207</v>
      </c>
      <c r="I159" s="2" t="s">
        <v>390</v>
      </c>
      <c r="J159" s="40"/>
      <c r="K159" s="191"/>
      <c r="L159" s="186"/>
      <c r="M159" s="4" t="s">
        <v>12</v>
      </c>
      <c r="N159" s="43" t="s">
        <v>12</v>
      </c>
      <c r="P159" s="24" t="s">
        <v>354</v>
      </c>
    </row>
    <row r="160" spans="1:16" x14ac:dyDescent="0.25">
      <c r="A160" s="142"/>
      <c r="B160" s="62"/>
      <c r="C160" s="70"/>
      <c r="D160" s="68"/>
      <c r="E160" s="68"/>
      <c r="F160" s="69"/>
      <c r="H160" s="74" t="s">
        <v>209</v>
      </c>
      <c r="I160" s="2" t="s">
        <v>391</v>
      </c>
      <c r="J160" s="40"/>
      <c r="K160" s="191"/>
      <c r="L160" s="186"/>
      <c r="M160" s="4" t="s">
        <v>12</v>
      </c>
      <c r="N160" s="43" t="s">
        <v>12</v>
      </c>
      <c r="P160" s="24" t="s">
        <v>354</v>
      </c>
    </row>
    <row r="161" spans="1:17" x14ac:dyDescent="0.25">
      <c r="A161" s="142"/>
      <c r="B161" s="62"/>
      <c r="C161" s="144"/>
      <c r="D161" s="64"/>
      <c r="E161" s="64"/>
      <c r="F161" s="65"/>
      <c r="H161" s="74" t="s">
        <v>211</v>
      </c>
      <c r="I161" s="2" t="s">
        <v>392</v>
      </c>
      <c r="J161" s="40"/>
      <c r="K161" s="191"/>
      <c r="L161" s="186">
        <v>1</v>
      </c>
      <c r="M161" s="4" t="s">
        <v>12</v>
      </c>
      <c r="N161" s="43" t="s">
        <v>12</v>
      </c>
      <c r="P161" s="24" t="s">
        <v>354</v>
      </c>
    </row>
    <row r="162" spans="1:17" ht="15.75" thickBot="1" x14ac:dyDescent="0.3">
      <c r="A162" s="142"/>
      <c r="B162" s="62"/>
      <c r="C162" s="144"/>
      <c r="D162" s="68"/>
      <c r="E162" s="68"/>
      <c r="F162" s="69"/>
      <c r="H162" s="74" t="s">
        <v>213</v>
      </c>
      <c r="I162" s="2" t="s">
        <v>393</v>
      </c>
      <c r="J162" s="40"/>
      <c r="K162" s="192"/>
      <c r="L162" s="192"/>
      <c r="M162" s="16" t="s">
        <v>12</v>
      </c>
      <c r="N162" s="50" t="s">
        <v>12</v>
      </c>
      <c r="P162" s="24" t="s">
        <v>354</v>
      </c>
    </row>
    <row r="163" spans="1:17" x14ac:dyDescent="0.25">
      <c r="A163" s="83"/>
      <c r="B163" s="84"/>
      <c r="C163" s="85"/>
      <c r="D163" s="134"/>
      <c r="E163" s="134"/>
      <c r="F163" s="138"/>
      <c r="H163" s="73" t="s">
        <v>216</v>
      </c>
      <c r="I163" s="7" t="s">
        <v>396</v>
      </c>
      <c r="J163" s="34"/>
      <c r="K163" s="194">
        <v>1</v>
      </c>
      <c r="L163" s="34"/>
      <c r="M163" s="22" t="s">
        <v>288</v>
      </c>
      <c r="N163" s="54" t="s">
        <v>288</v>
      </c>
      <c r="P163" s="135" t="s">
        <v>397</v>
      </c>
    </row>
    <row r="164" spans="1:17" x14ac:dyDescent="0.25">
      <c r="A164" s="142"/>
      <c r="B164" s="110"/>
      <c r="C164" s="110" t="s">
        <v>395</v>
      </c>
      <c r="D164" s="68"/>
      <c r="E164" s="68"/>
      <c r="F164" s="69"/>
      <c r="H164" s="74" t="s">
        <v>218</v>
      </c>
      <c r="I164" s="2" t="s">
        <v>398</v>
      </c>
      <c r="J164" s="40"/>
      <c r="K164" s="191"/>
      <c r="L164" s="186"/>
      <c r="M164" s="4" t="s">
        <v>12</v>
      </c>
      <c r="N164" s="43" t="s">
        <v>12</v>
      </c>
      <c r="P164" s="24" t="s">
        <v>354</v>
      </c>
    </row>
    <row r="165" spans="1:17" x14ac:dyDescent="0.25">
      <c r="A165" s="142"/>
      <c r="B165" s="62"/>
      <c r="C165" s="70"/>
      <c r="D165" s="68"/>
      <c r="E165" s="68"/>
      <c r="F165" s="69"/>
      <c r="H165" s="74" t="s">
        <v>374</v>
      </c>
      <c r="I165" s="2" t="s">
        <v>399</v>
      </c>
      <c r="J165" s="40"/>
      <c r="K165" s="191"/>
      <c r="L165" s="186"/>
      <c r="M165" s="4" t="s">
        <v>12</v>
      </c>
      <c r="N165" s="43" t="s">
        <v>12</v>
      </c>
      <c r="P165" s="24" t="s">
        <v>354</v>
      </c>
    </row>
    <row r="166" spans="1:17" x14ac:dyDescent="0.25">
      <c r="A166" s="142"/>
      <c r="B166" s="62"/>
      <c r="C166" s="144"/>
      <c r="D166" s="64"/>
      <c r="E166" s="64"/>
      <c r="F166" s="65"/>
      <c r="H166" s="74" t="s">
        <v>375</v>
      </c>
      <c r="I166" s="2" t="s">
        <v>400</v>
      </c>
      <c r="J166" s="40"/>
      <c r="K166" s="191"/>
      <c r="L166" s="186"/>
      <c r="M166" s="4" t="s">
        <v>12</v>
      </c>
      <c r="N166" s="43" t="s">
        <v>12</v>
      </c>
      <c r="P166" s="24" t="s">
        <v>354</v>
      </c>
    </row>
    <row r="167" spans="1:17" x14ac:dyDescent="0.25">
      <c r="A167" s="142"/>
      <c r="B167" s="62"/>
      <c r="C167" s="144"/>
      <c r="D167" s="68"/>
      <c r="E167" s="68"/>
      <c r="F167" s="69"/>
      <c r="H167" s="74" t="s">
        <v>376</v>
      </c>
      <c r="I167" s="2" t="s">
        <v>428</v>
      </c>
      <c r="J167" s="40"/>
      <c r="K167" s="191"/>
      <c r="L167" s="186"/>
      <c r="M167" s="4" t="s">
        <v>12</v>
      </c>
      <c r="N167" s="43" t="s">
        <v>12</v>
      </c>
      <c r="P167" s="24" t="s">
        <v>354</v>
      </c>
      <c r="Q167" s="24" t="s">
        <v>429</v>
      </c>
    </row>
    <row r="168" spans="1:17" x14ac:dyDescent="0.25">
      <c r="A168" s="125"/>
      <c r="B168" s="62"/>
      <c r="C168" s="144"/>
      <c r="D168" s="68"/>
      <c r="E168" s="68"/>
      <c r="F168" s="69"/>
      <c r="H168" s="74" t="s">
        <v>377</v>
      </c>
      <c r="I168" s="2" t="s">
        <v>401</v>
      </c>
      <c r="J168" s="40"/>
      <c r="K168" s="191"/>
      <c r="L168" s="186"/>
      <c r="M168" s="4" t="s">
        <v>12</v>
      </c>
      <c r="N168" s="43" t="s">
        <v>12</v>
      </c>
      <c r="P168" s="24" t="s">
        <v>354</v>
      </c>
    </row>
    <row r="169" spans="1:17" ht="15.75" thickBot="1" x14ac:dyDescent="0.3">
      <c r="A169" s="147"/>
      <c r="B169" s="148"/>
      <c r="C169" s="109"/>
      <c r="D169" s="117"/>
      <c r="E169" s="117"/>
      <c r="F169" s="118"/>
      <c r="G169" s="149"/>
      <c r="H169" s="150" t="s">
        <v>378</v>
      </c>
      <c r="I169" s="151" t="s">
        <v>402</v>
      </c>
      <c r="J169" s="37"/>
      <c r="K169" s="193"/>
      <c r="L169" s="35"/>
      <c r="M169" s="10" t="s">
        <v>12</v>
      </c>
      <c r="N169" s="46" t="s">
        <v>12</v>
      </c>
      <c r="P169" s="24" t="s">
        <v>354</v>
      </c>
    </row>
    <row r="170" spans="1:17" x14ac:dyDescent="0.25">
      <c r="A170" s="128" t="s">
        <v>269</v>
      </c>
      <c r="B170" s="129" t="s">
        <v>270</v>
      </c>
      <c r="C170" s="130" t="s">
        <v>271</v>
      </c>
      <c r="D170" s="36">
        <v>0</v>
      </c>
      <c r="E170" s="23" t="s">
        <v>12</v>
      </c>
      <c r="F170" s="57" t="s">
        <v>12</v>
      </c>
      <c r="H170" s="127" t="s">
        <v>221</v>
      </c>
      <c r="I170" s="130" t="s">
        <v>271</v>
      </c>
      <c r="J170" s="36">
        <v>0</v>
      </c>
      <c r="K170" s="179">
        <v>1</v>
      </c>
      <c r="L170" s="179">
        <v>1</v>
      </c>
      <c r="M170" s="23" t="s">
        <v>12</v>
      </c>
      <c r="N170" s="57" t="s">
        <v>12</v>
      </c>
      <c r="O170" s="91" t="s">
        <v>292</v>
      </c>
    </row>
    <row r="172" spans="1:17" x14ac:dyDescent="0.25">
      <c r="O172" s="188"/>
      <c r="P172" s="188"/>
    </row>
    <row r="173" spans="1:17" x14ac:dyDescent="0.25">
      <c r="E173" s="220" t="s">
        <v>430</v>
      </c>
      <c r="F173" s="220"/>
      <c r="G173" s="220"/>
      <c r="H173" s="220"/>
      <c r="I173" s="197" t="s">
        <v>419</v>
      </c>
      <c r="J173" s="198"/>
      <c r="K173" s="198"/>
      <c r="L173" s="198"/>
      <c r="M173" s="199" t="s">
        <v>278</v>
      </c>
      <c r="N173" s="200" t="s">
        <v>277</v>
      </c>
      <c r="O173" s="188"/>
      <c r="P173" s="188"/>
    </row>
    <row r="174" spans="1:17" x14ac:dyDescent="0.25">
      <c r="F174" s="58">
        <v>28</v>
      </c>
      <c r="H174" s="76">
        <v>22</v>
      </c>
      <c r="I174" s="201" t="s">
        <v>415</v>
      </c>
      <c r="J174" s="202"/>
      <c r="K174" s="203"/>
      <c r="L174" s="203"/>
      <c r="M174" s="204">
        <f>COUNTIF(M2:M170,"extra")</f>
        <v>65</v>
      </c>
      <c r="N174" s="204">
        <f>COUNTIF(N2:N170,"extra")</f>
        <v>63</v>
      </c>
      <c r="O174" s="188"/>
      <c r="P174" s="188"/>
    </row>
    <row r="175" spans="1:17" x14ac:dyDescent="0.25">
      <c r="F175" s="58">
        <v>24</v>
      </c>
      <c r="H175" s="76">
        <v>18</v>
      </c>
      <c r="I175" s="205" t="s">
        <v>404</v>
      </c>
      <c r="J175" s="202"/>
      <c r="K175" s="198"/>
      <c r="L175" s="198"/>
      <c r="M175" s="206">
        <f>COUNTIF(M2:M170,"ext. v.G")+M174</f>
        <v>68</v>
      </c>
      <c r="N175" s="206">
        <f>COUNTIF(N2:N170,"ext. v.G")+N174</f>
        <v>66</v>
      </c>
      <c r="O175" s="188"/>
      <c r="P175" s="188"/>
    </row>
    <row r="176" spans="1:17" x14ac:dyDescent="0.25">
      <c r="F176" s="58">
        <v>20</v>
      </c>
      <c r="H176" s="76">
        <v>14</v>
      </c>
      <c r="I176" s="205" t="s">
        <v>405</v>
      </c>
      <c r="J176" s="202"/>
      <c r="K176" s="198"/>
      <c r="L176" s="198"/>
      <c r="M176" s="206">
        <f>COUNTIF(M2:M170,"ext. v.ZG")+M175</f>
        <v>76</v>
      </c>
      <c r="N176" s="206">
        <f>COUNTIF(N2:N170,"ext. v.ZG")+N175</f>
        <v>73</v>
      </c>
      <c r="O176" s="188"/>
      <c r="P176" s="188"/>
    </row>
    <row r="177" spans="4:16" x14ac:dyDescent="0.25">
      <c r="I177" s="207" t="s">
        <v>416</v>
      </c>
      <c r="J177" s="202"/>
      <c r="K177" s="203"/>
      <c r="L177" s="203"/>
      <c r="M177" s="208">
        <f>COUNTIF(M2:M170,"ext. v.G")+M178</f>
        <v>50</v>
      </c>
      <c r="N177" s="208">
        <f>COUNTIF(N2:N170,"ext. v.G")+N178</f>
        <v>47</v>
      </c>
      <c r="O177" s="188"/>
      <c r="P177" s="188"/>
    </row>
    <row r="178" spans="4:16" x14ac:dyDescent="0.25">
      <c r="I178" s="209" t="s">
        <v>404</v>
      </c>
      <c r="J178" s="202"/>
      <c r="K178" s="198"/>
      <c r="L178" s="198"/>
      <c r="M178" s="210">
        <f>COUNTIF(M2:M170,"ext. v.ZG")+M179</f>
        <v>47</v>
      </c>
      <c r="N178" s="210">
        <f>COUNTIF(N2:N170,"ext. v.ZG")+N179</f>
        <v>44</v>
      </c>
      <c r="O178" s="188"/>
      <c r="P178" s="188"/>
    </row>
    <row r="179" spans="4:16" x14ac:dyDescent="0.25">
      <c r="I179" s="209" t="s">
        <v>405</v>
      </c>
      <c r="J179" s="202"/>
      <c r="K179" s="198"/>
      <c r="L179" s="198"/>
      <c r="M179" s="210">
        <f>COUNTIF(M2:M170,"verpl.")</f>
        <v>39</v>
      </c>
      <c r="N179" s="210">
        <f>COUNTIF(N2:N170,"verpl.")</f>
        <v>37</v>
      </c>
      <c r="O179" s="188"/>
      <c r="P179" s="188"/>
    </row>
    <row r="180" spans="4:16" x14ac:dyDescent="0.25">
      <c r="I180" s="211" t="s">
        <v>406</v>
      </c>
      <c r="J180" s="212"/>
      <c r="K180" s="213"/>
      <c r="L180" s="213"/>
      <c r="M180" s="214">
        <f>SUM(M179,M176)</f>
        <v>115</v>
      </c>
      <c r="N180" s="214">
        <f>SUM(N179,N176)</f>
        <v>110</v>
      </c>
      <c r="O180" s="188"/>
      <c r="P180" s="188"/>
    </row>
    <row r="181" spans="4:16" x14ac:dyDescent="0.25">
      <c r="I181" s="157"/>
      <c r="J181" s="158"/>
      <c r="K181" s="182"/>
      <c r="L181" s="182"/>
      <c r="M181" s="156"/>
      <c r="N181" s="156"/>
      <c r="O181" s="188"/>
      <c r="P181" s="188"/>
    </row>
    <row r="182" spans="4:16" x14ac:dyDescent="0.25">
      <c r="I182" s="171" t="s">
        <v>410</v>
      </c>
      <c r="J182" s="154"/>
      <c r="K182" s="154"/>
      <c r="L182" s="154"/>
      <c r="M182" s="159" t="s">
        <v>278</v>
      </c>
      <c r="N182" s="160" t="s">
        <v>277</v>
      </c>
      <c r="O182" s="188"/>
      <c r="P182" s="188"/>
    </row>
    <row r="183" spans="4:16" x14ac:dyDescent="0.25">
      <c r="F183" s="58">
        <v>28</v>
      </c>
      <c r="H183" s="76">
        <v>22</v>
      </c>
      <c r="I183" s="165" t="s">
        <v>415</v>
      </c>
      <c r="J183" s="153"/>
      <c r="K183" s="181"/>
      <c r="L183" s="181"/>
      <c r="M183" s="161">
        <f>M174+1</f>
        <v>66</v>
      </c>
      <c r="N183" s="161">
        <f>N174+1</f>
        <v>64</v>
      </c>
      <c r="O183" s="188"/>
      <c r="P183" s="188"/>
    </row>
    <row r="184" spans="4:16" x14ac:dyDescent="0.25">
      <c r="F184" s="58">
        <v>24</v>
      </c>
      <c r="H184" s="76">
        <v>18</v>
      </c>
      <c r="I184" s="166" t="s">
        <v>404</v>
      </c>
      <c r="J184" s="153"/>
      <c r="K184" s="154"/>
      <c r="L184" s="154"/>
      <c r="M184" s="162">
        <f>M175</f>
        <v>68</v>
      </c>
      <c r="N184" s="162">
        <f>N175</f>
        <v>66</v>
      </c>
      <c r="O184" s="188"/>
      <c r="P184" s="188"/>
    </row>
    <row r="185" spans="4:16" x14ac:dyDescent="0.25">
      <c r="D185" s="24"/>
      <c r="E185" s="24"/>
      <c r="F185" s="58">
        <v>20</v>
      </c>
      <c r="H185" s="76">
        <v>14</v>
      </c>
      <c r="I185" s="166" t="s">
        <v>405</v>
      </c>
      <c r="J185" s="153"/>
      <c r="K185" s="154"/>
      <c r="L185" s="154"/>
      <c r="M185" s="162">
        <f>M176</f>
        <v>76</v>
      </c>
      <c r="N185" s="162">
        <f>N176</f>
        <v>73</v>
      </c>
      <c r="O185" s="188"/>
      <c r="P185" s="188"/>
    </row>
    <row r="186" spans="4:16" x14ac:dyDescent="0.25">
      <c r="F186" s="24"/>
      <c r="G186" s="24"/>
      <c r="H186" s="24"/>
      <c r="I186" s="170" t="s">
        <v>416</v>
      </c>
      <c r="J186" s="153"/>
      <c r="K186" s="181"/>
      <c r="L186" s="181"/>
      <c r="M186" s="163">
        <f>COUNTIF(J2:J170,"verp. &gt;10 ha")+M177-1</f>
        <v>52</v>
      </c>
      <c r="N186" s="163">
        <f>COUNTIF(J2:J170,"verp. &gt;10 ha")+N177-1</f>
        <v>49</v>
      </c>
      <c r="O186" s="189"/>
      <c r="P186" s="188"/>
    </row>
    <row r="187" spans="4:16" x14ac:dyDescent="0.25">
      <c r="F187" s="24"/>
      <c r="G187" s="24"/>
      <c r="H187" s="24"/>
      <c r="I187" s="167" t="s">
        <v>404</v>
      </c>
      <c r="J187" s="153"/>
      <c r="K187" s="154"/>
      <c r="L187" s="154"/>
      <c r="M187" s="164">
        <f>COUNTIF(J2:J170,"verp. &gt;10 ha")+M178</f>
        <v>50</v>
      </c>
      <c r="N187" s="164">
        <f>COUNTIF(J2:J170,"verp. &gt;10 ha")+N178</f>
        <v>47</v>
      </c>
      <c r="O187" s="189"/>
      <c r="P187" s="188"/>
    </row>
    <row r="188" spans="4:16" x14ac:dyDescent="0.25">
      <c r="F188" s="24"/>
      <c r="G188" s="24"/>
      <c r="H188" s="24"/>
      <c r="I188" s="167" t="s">
        <v>405</v>
      </c>
      <c r="J188" s="153"/>
      <c r="K188" s="154"/>
      <c r="L188" s="154"/>
      <c r="M188" s="164">
        <f>COUNTIF(J2:J170,"verp. &gt;10 ha")+M179</f>
        <v>42</v>
      </c>
      <c r="N188" s="164">
        <f>COUNTIF(J2:J170,"verp. &gt;10 ha")+N179</f>
        <v>40</v>
      </c>
      <c r="O188" s="189"/>
      <c r="P188" s="188"/>
    </row>
    <row r="189" spans="4:16" x14ac:dyDescent="0.25">
      <c r="F189" s="24"/>
      <c r="G189" s="24"/>
      <c r="H189" s="24"/>
      <c r="I189" s="168" t="s">
        <v>406</v>
      </c>
      <c r="J189" s="169"/>
      <c r="K189" s="187"/>
      <c r="L189" s="187"/>
      <c r="M189" s="155">
        <f>SUM(M188,M185)</f>
        <v>118</v>
      </c>
      <c r="N189" s="155">
        <f>SUM(N188,N185)</f>
        <v>113</v>
      </c>
      <c r="O189" s="188"/>
      <c r="P189" s="188"/>
    </row>
    <row r="190" spans="4:16" x14ac:dyDescent="0.25">
      <c r="F190" s="24"/>
      <c r="G190" s="24"/>
      <c r="H190" s="24"/>
      <c r="I190" s="24"/>
      <c r="J190" s="24"/>
      <c r="K190" s="183"/>
      <c r="L190" s="183"/>
      <c r="M190" s="24"/>
      <c r="N190" s="24"/>
      <c r="O190" s="188"/>
      <c r="P190" s="188"/>
    </row>
    <row r="191" spans="4:16" x14ac:dyDescent="0.25">
      <c r="F191" s="24"/>
      <c r="G191" s="24"/>
      <c r="H191" s="24"/>
      <c r="I191" s="172" t="s">
        <v>412</v>
      </c>
      <c r="J191" s="154"/>
      <c r="K191" s="154"/>
      <c r="L191" s="154"/>
      <c r="M191" s="215" t="s">
        <v>414</v>
      </c>
      <c r="N191" s="216"/>
      <c r="O191" s="188"/>
      <c r="P191" s="188"/>
    </row>
    <row r="192" spans="4:16" x14ac:dyDescent="0.25">
      <c r="F192" s="24"/>
      <c r="G192" s="24"/>
      <c r="H192" s="24">
        <v>8</v>
      </c>
      <c r="I192" s="165" t="s">
        <v>415</v>
      </c>
      <c r="J192" s="153"/>
      <c r="K192" s="181"/>
      <c r="L192" s="181"/>
      <c r="M192" s="161">
        <v>18</v>
      </c>
      <c r="N192" s="161"/>
      <c r="O192" s="188"/>
      <c r="P192" s="188"/>
    </row>
    <row r="193" spans="6:16" x14ac:dyDescent="0.25">
      <c r="F193" s="24"/>
      <c r="G193" s="24"/>
      <c r="H193" s="24">
        <v>6</v>
      </c>
      <c r="I193" s="166" t="s">
        <v>404</v>
      </c>
      <c r="J193" s="153"/>
      <c r="K193" s="154"/>
      <c r="L193" s="154"/>
      <c r="M193" s="161">
        <v>18</v>
      </c>
      <c r="N193" s="161"/>
      <c r="O193" s="188"/>
      <c r="P193" s="188"/>
    </row>
    <row r="194" spans="6:16" x14ac:dyDescent="0.25">
      <c r="F194" s="24"/>
      <c r="G194" s="24"/>
      <c r="H194" s="24">
        <v>4</v>
      </c>
      <c r="I194" s="166" t="s">
        <v>405</v>
      </c>
      <c r="J194" s="153"/>
      <c r="K194" s="154"/>
      <c r="L194" s="154"/>
      <c r="M194" s="161">
        <v>18</v>
      </c>
      <c r="N194" s="161"/>
      <c r="O194" s="188"/>
      <c r="P194" s="188"/>
    </row>
    <row r="195" spans="6:16" x14ac:dyDescent="0.25">
      <c r="F195" s="24"/>
      <c r="G195" s="24"/>
      <c r="H195" s="24"/>
      <c r="I195" s="170" t="s">
        <v>416</v>
      </c>
      <c r="J195" s="153"/>
      <c r="K195" s="181"/>
      <c r="L195" s="181"/>
      <c r="M195" s="163">
        <v>23</v>
      </c>
      <c r="N195" s="163"/>
      <c r="O195" s="188"/>
      <c r="P195" s="188"/>
    </row>
    <row r="196" spans="6:16" x14ac:dyDescent="0.25">
      <c r="F196" s="24"/>
      <c r="G196" s="24"/>
      <c r="H196" s="24"/>
      <c r="I196" s="167" t="s">
        <v>404</v>
      </c>
      <c r="J196" s="153"/>
      <c r="K196" s="154"/>
      <c r="L196" s="154"/>
      <c r="M196" s="164">
        <v>23</v>
      </c>
      <c r="N196" s="164"/>
      <c r="O196" s="188"/>
      <c r="P196" s="188"/>
    </row>
    <row r="197" spans="6:16" x14ac:dyDescent="0.25">
      <c r="F197" s="24"/>
      <c r="G197" s="24"/>
      <c r="H197" s="24"/>
      <c r="I197" s="167" t="s">
        <v>405</v>
      </c>
      <c r="J197" s="153"/>
      <c r="K197" s="154"/>
      <c r="L197" s="154"/>
      <c r="M197" s="164">
        <v>23</v>
      </c>
      <c r="N197" s="164"/>
      <c r="O197" s="188"/>
      <c r="P197" s="188"/>
    </row>
    <row r="198" spans="6:16" x14ac:dyDescent="0.25">
      <c r="F198" s="24"/>
      <c r="G198" s="24"/>
      <c r="H198" s="24"/>
      <c r="I198" s="168" t="s">
        <v>406</v>
      </c>
      <c r="J198" s="169"/>
      <c r="K198" s="187"/>
      <c r="L198" s="187"/>
      <c r="M198" s="155">
        <f>SUM(M197,M194)</f>
        <v>41</v>
      </c>
      <c r="N198" s="155"/>
      <c r="O198" s="188"/>
      <c r="P198" s="188"/>
    </row>
    <row r="199" spans="6:16" x14ac:dyDescent="0.25">
      <c r="F199" s="24"/>
      <c r="G199" s="24"/>
      <c r="H199" s="24"/>
      <c r="I199" s="24"/>
      <c r="J199" s="24"/>
      <c r="K199" s="183"/>
      <c r="L199" s="183"/>
      <c r="M199" s="24"/>
      <c r="N199" s="24"/>
      <c r="O199" s="188"/>
      <c r="P199" s="188"/>
    </row>
    <row r="200" spans="6:16" x14ac:dyDescent="0.25">
      <c r="F200" s="24"/>
      <c r="G200" s="24"/>
      <c r="H200" s="24"/>
      <c r="I200" s="173" t="s">
        <v>411</v>
      </c>
      <c r="J200" s="154"/>
      <c r="K200" s="154"/>
      <c r="L200" s="154"/>
      <c r="M200" s="217" t="s">
        <v>407</v>
      </c>
      <c r="N200" s="218"/>
      <c r="O200" s="188"/>
      <c r="P200" s="188"/>
    </row>
    <row r="201" spans="6:16" x14ac:dyDescent="0.25">
      <c r="F201" s="24"/>
      <c r="G201" s="24"/>
      <c r="H201" s="24"/>
      <c r="I201" s="165"/>
      <c r="J201" s="153"/>
      <c r="K201" s="181"/>
      <c r="L201" s="181"/>
      <c r="M201" s="161"/>
      <c r="N201" s="161"/>
      <c r="O201" s="188"/>
      <c r="P201" s="188"/>
    </row>
    <row r="202" spans="6:16" x14ac:dyDescent="0.25">
      <c r="F202" s="24"/>
      <c r="G202" s="24"/>
      <c r="H202" s="24">
        <v>11</v>
      </c>
      <c r="I202" s="165" t="s">
        <v>418</v>
      </c>
      <c r="J202" s="153"/>
      <c r="K202" s="154"/>
      <c r="L202" s="154"/>
      <c r="M202" s="162">
        <f>M203-6</f>
        <v>33</v>
      </c>
      <c r="N202" s="162"/>
      <c r="O202" s="188"/>
      <c r="P202" s="188"/>
    </row>
    <row r="203" spans="6:16" x14ac:dyDescent="0.25">
      <c r="H203" s="76">
        <v>6</v>
      </c>
      <c r="I203" s="166" t="s">
        <v>405</v>
      </c>
      <c r="J203" s="153"/>
      <c r="K203" s="154"/>
      <c r="L203" s="154"/>
      <c r="M203" s="162">
        <v>39</v>
      </c>
      <c r="N203" s="162"/>
      <c r="O203" s="188"/>
      <c r="P203" s="188"/>
    </row>
    <row r="204" spans="6:16" x14ac:dyDescent="0.25">
      <c r="I204" s="170"/>
      <c r="J204" s="153"/>
      <c r="K204" s="181"/>
      <c r="L204" s="181"/>
      <c r="M204" s="163"/>
      <c r="N204" s="163"/>
      <c r="O204" s="188"/>
      <c r="P204" s="188"/>
    </row>
    <row r="205" spans="6:16" x14ac:dyDescent="0.25">
      <c r="I205" s="170" t="s">
        <v>417</v>
      </c>
      <c r="J205" s="153"/>
      <c r="K205" s="154"/>
      <c r="L205" s="154"/>
      <c r="M205" s="164">
        <f>M206+6</f>
        <v>38</v>
      </c>
      <c r="N205" s="164"/>
      <c r="O205" s="188"/>
      <c r="P205" s="188"/>
    </row>
    <row r="206" spans="6:16" x14ac:dyDescent="0.25">
      <c r="I206" s="167" t="s">
        <v>405</v>
      </c>
      <c r="J206" s="153"/>
      <c r="K206" s="154"/>
      <c r="L206" s="154"/>
      <c r="M206" s="164">
        <v>32</v>
      </c>
      <c r="N206" s="164"/>
      <c r="O206" s="188"/>
      <c r="P206" s="188"/>
    </row>
    <row r="207" spans="6:16" x14ac:dyDescent="0.25">
      <c r="I207" s="168" t="s">
        <v>406</v>
      </c>
      <c r="J207" s="169"/>
      <c r="K207" s="187"/>
      <c r="L207" s="187"/>
      <c r="M207" s="155">
        <f>SUM(M206,M203)</f>
        <v>71</v>
      </c>
      <c r="N207" s="155"/>
      <c r="P207" s="188"/>
    </row>
  </sheetData>
  <mergeCells count="4">
    <mergeCell ref="M191:N191"/>
    <mergeCell ref="M200:N200"/>
    <mergeCell ref="A1:D1"/>
    <mergeCell ref="E173:H173"/>
  </mergeCells>
  <conditionalFormatting sqref="D34">
    <cfRule type="containsText" dxfId="41" priority="35" operator="containsText" text="Adm.">
      <formula>NOT(ISERROR(SEARCH("Adm.",D34)))</formula>
    </cfRule>
    <cfRule type="containsText" dxfId="40" priority="36" operator="containsText" text="3">
      <formula>NOT(ISERROR(SEARCH("3",D34)))</formula>
    </cfRule>
  </conditionalFormatting>
  <conditionalFormatting sqref="M5">
    <cfRule type="containsText" dxfId="39" priority="37" operator="containsText" text="verpl.">
      <formula>NOT(ISERROR(SEARCH("verpl.",M5)))</formula>
    </cfRule>
  </conditionalFormatting>
  <conditionalFormatting sqref="M17">
    <cfRule type="containsText" dxfId="38" priority="39" operator="containsText" text="verpl.">
      <formula>NOT(ISERROR(SEARCH("verpl.",M17)))</formula>
    </cfRule>
  </conditionalFormatting>
  <conditionalFormatting sqref="D8 D16 D18:D21 D23:D30 D56:D65 D67:D70 D93:D98 D108:D109 D111:D114 D149:D150 D80 D134 D147 D32:D33 D41:D49 D72:D78 D153:D157">
    <cfRule type="containsText" dxfId="37" priority="59" operator="containsText" text="Adm.">
      <formula>NOT(ISERROR(SEARCH("Adm.",D8)))</formula>
    </cfRule>
    <cfRule type="containsText" dxfId="36" priority="60" operator="containsText" text="3">
      <formula>NOT(ISERROR(SEARCH("3",D8)))</formula>
    </cfRule>
  </conditionalFormatting>
  <conditionalFormatting sqref="F4:F5">
    <cfRule type="containsText" dxfId="35" priority="57" operator="containsText" text="verpl.">
      <formula>NOT(ISERROR(SEARCH("verpl.",F4)))</formula>
    </cfRule>
  </conditionalFormatting>
  <conditionalFormatting sqref="F17">
    <cfRule type="containsText" dxfId="34" priority="56" operator="containsText" text="verpl.">
      <formula>NOT(ISERROR(SEARCH("verpl.",F17)))</formula>
    </cfRule>
  </conditionalFormatting>
  <conditionalFormatting sqref="E4:E5">
    <cfRule type="containsText" dxfId="33" priority="52" operator="containsText" text="verpl.">
      <formula>NOT(ISERROR(SEARCH("verpl.",E4)))</formula>
    </cfRule>
  </conditionalFormatting>
  <conditionalFormatting sqref="E17">
    <cfRule type="containsText" dxfId="32" priority="51" operator="containsText" text="verpl.">
      <formula>NOT(ISERROR(SEARCH("verpl.",E17)))</formula>
    </cfRule>
  </conditionalFormatting>
  <conditionalFormatting sqref="J35:J37 J41">
    <cfRule type="containsText" dxfId="31" priority="33" operator="containsText" text="Adm.">
      <formula>NOT(ISERROR(SEARCH("Adm.",J35)))</formula>
    </cfRule>
    <cfRule type="containsText" dxfId="30" priority="34" operator="containsText" text="3">
      <formula>NOT(ISERROR(SEARCH("3",J35)))</formula>
    </cfRule>
  </conditionalFormatting>
  <conditionalFormatting sqref="M42">
    <cfRule type="containsText" dxfId="29" priority="27" operator="containsText" text="verpl.">
      <formula>NOT(ISERROR(SEARCH("verpl.",M42)))</formula>
    </cfRule>
  </conditionalFormatting>
  <conditionalFormatting sqref="M75">
    <cfRule type="containsText" dxfId="28" priority="21" operator="containsText" text="verpl.">
      <formula>NOT(ISERROR(SEARCH("verpl.",M75)))</formula>
    </cfRule>
  </conditionalFormatting>
  <conditionalFormatting sqref="J8 J19:J20 J23:J24 J32:J33 J67:J70 J93:J98 J111:J113 J149:J150 J134 J147 J27:J29 J49 J73:J74 J153:J157 J169 J56:J65">
    <cfRule type="containsText" dxfId="27" priority="43" operator="containsText" text="Adm.">
      <formula>NOT(ISERROR(SEARCH("Adm.",J8)))</formula>
    </cfRule>
    <cfRule type="containsText" dxfId="26" priority="44" operator="containsText" text="3">
      <formula>NOT(ISERROR(SEARCH("3",J8)))</formula>
    </cfRule>
  </conditionalFormatting>
  <conditionalFormatting sqref="N4">
    <cfRule type="containsText" dxfId="25" priority="42" operator="containsText" text="verpl.">
      <formula>NOT(ISERROR(SEARCH("verpl.",N4)))</formula>
    </cfRule>
  </conditionalFormatting>
  <conditionalFormatting sqref="N17">
    <cfRule type="containsText" dxfId="24" priority="41" operator="containsText" text="verpl.">
      <formula>NOT(ISERROR(SEARCH("verpl.",N17)))</formula>
    </cfRule>
  </conditionalFormatting>
  <conditionalFormatting sqref="M4">
    <cfRule type="containsText" dxfId="23" priority="40" operator="containsText" text="verpl.">
      <formula>NOT(ISERROR(SEARCH("verpl.",M4)))</formula>
    </cfRule>
  </conditionalFormatting>
  <conditionalFormatting sqref="J38:J39">
    <cfRule type="containsText" dxfId="22" priority="31" operator="containsText" text="Adm.">
      <formula>NOT(ISERROR(SEARCH("Adm.",J38)))</formula>
    </cfRule>
    <cfRule type="containsText" dxfId="21" priority="32" operator="containsText" text="3">
      <formula>NOT(ISERROR(SEARCH("3",J38)))</formula>
    </cfRule>
  </conditionalFormatting>
  <conditionalFormatting sqref="N5">
    <cfRule type="containsText" dxfId="20" priority="38" operator="containsText" text="verpl.">
      <formula>NOT(ISERROR(SEARCH("verpl.",N5)))</formula>
    </cfRule>
  </conditionalFormatting>
  <conditionalFormatting sqref="J40">
    <cfRule type="containsText" dxfId="19" priority="29" operator="containsText" text="Adm.">
      <formula>NOT(ISERROR(SEARCH("Adm.",J40)))</formula>
    </cfRule>
    <cfRule type="containsText" dxfId="18" priority="30" operator="containsText" text="3">
      <formula>NOT(ISERROR(SEARCH("3",J40)))</formula>
    </cfRule>
  </conditionalFormatting>
  <conditionalFormatting sqref="J158">
    <cfRule type="containsText" dxfId="17" priority="9" operator="containsText" text="Adm.">
      <formula>NOT(ISERROR(SEARCH("Adm.",J158)))</formula>
    </cfRule>
    <cfRule type="containsText" dxfId="16" priority="10" operator="containsText" text="3">
      <formula>NOT(ISERROR(SEARCH("3",J158)))</formula>
    </cfRule>
  </conditionalFormatting>
  <conditionalFormatting sqref="D71">
    <cfRule type="containsText" dxfId="15" priority="25" operator="containsText" text="Adm.">
      <formula>NOT(ISERROR(SEARCH("Adm.",D71)))</formula>
    </cfRule>
    <cfRule type="containsText" dxfId="14" priority="26" operator="containsText" text="3">
      <formula>NOT(ISERROR(SEARCH("3",D71)))</formula>
    </cfRule>
  </conditionalFormatting>
  <conditionalFormatting sqref="J163">
    <cfRule type="containsText" dxfId="13" priority="5" operator="containsText" text="Adm.">
      <formula>NOT(ISERROR(SEARCH("Adm.",J163)))</formula>
    </cfRule>
    <cfRule type="containsText" dxfId="12" priority="6" operator="containsText" text="3">
      <formula>NOT(ISERROR(SEARCH("3",J163)))</formula>
    </cfRule>
  </conditionalFormatting>
  <conditionalFormatting sqref="N42">
    <cfRule type="containsText" dxfId="11" priority="28" operator="containsText" text="verpl.">
      <formula>NOT(ISERROR(SEARCH("verpl.",N42)))</formula>
    </cfRule>
  </conditionalFormatting>
  <conditionalFormatting sqref="J72">
    <cfRule type="containsText" dxfId="10" priority="23" operator="containsText" text="Adm.">
      <formula>NOT(ISERROR(SEARCH("Adm.",J72)))</formula>
    </cfRule>
    <cfRule type="containsText" dxfId="9" priority="24" operator="containsText" text="3">
      <formula>NOT(ISERROR(SEARCH("3",J72)))</formula>
    </cfRule>
  </conditionalFormatting>
  <conditionalFormatting sqref="N75">
    <cfRule type="containsText" dxfId="8" priority="22" operator="containsText" text="verpl.">
      <formula>NOT(ISERROR(SEARCH("verpl.",N75)))</formula>
    </cfRule>
  </conditionalFormatting>
  <conditionalFormatting sqref="C160:C162">
    <cfRule type="containsText" dxfId="7" priority="11" operator="containsText" text="Adm.">
      <formula>NOT(ISERROR(SEARCH("Adm.",C160)))</formula>
    </cfRule>
    <cfRule type="containsText" dxfId="6" priority="12" operator="containsText" text="3">
      <formula>NOT(ISERROR(SEARCH("3",C160)))</formula>
    </cfRule>
  </conditionalFormatting>
  <conditionalFormatting sqref="C165:C169">
    <cfRule type="containsText" dxfId="5" priority="7" operator="containsText" text="Adm.">
      <formula>NOT(ISERROR(SEARCH("Adm.",C165)))</formula>
    </cfRule>
    <cfRule type="containsText" dxfId="4" priority="8" operator="containsText" text="3">
      <formula>NOT(ISERROR(SEARCH("3",C165)))</formula>
    </cfRule>
  </conditionalFormatting>
  <conditionalFormatting sqref="D170">
    <cfRule type="containsText" dxfId="3" priority="3" operator="containsText" text="Adm.">
      <formula>NOT(ISERROR(SEARCH("Adm.",D170)))</formula>
    </cfRule>
    <cfRule type="containsText" dxfId="2" priority="4" operator="containsText" text="3">
      <formula>NOT(ISERROR(SEARCH("3",D170)))</formula>
    </cfRule>
  </conditionalFormatting>
  <conditionalFormatting sqref="J170">
    <cfRule type="containsText" dxfId="1" priority="1" operator="containsText" text="Adm.">
      <formula>NOT(ISERROR(SEARCH("Adm.",J170)))</formula>
    </cfRule>
    <cfRule type="containsText" dxfId="0" priority="2" operator="containsText" text="3">
      <formula>NOT(ISERROR(SEARCH("3",J170)))</formula>
    </cfRule>
  </conditionalFormatting>
  <dataValidations count="8">
    <dataValidation allowBlank="1" showInputMessage="1" showErrorMessage="1" prompt="Na 1-7-2019 verandert dit automatisch in 'verplicht' en wordt het meegerekend in de puntentelling bovenaan._x000a_" sqref="E17:F17" xr:uid="{181B9B89-889B-4AD3-8F5D-9292E81FC637}"/>
    <dataValidation allowBlank="1" showInputMessage="1" showErrorMessage="1" prompt="Na 1-1-2021 verandert dit automatisch in 'verplicht' voor alle niveaus_x000a_ en wordt het meegerekend in de puntentelling bovenaan." sqref="E4:F5" xr:uid="{D6C6E4FF-BFC3-4A42-8765-80833F7FF7DF}"/>
    <dataValidation allowBlank="1" showInputMessage="1" showErrorMessage="1" promptTitle="Groen genoeg?" prompt="Deze eis levert alleen een extra wanneer u een groen terrein heeft van meer dan 10 hectare. Heeft u dit niet? Zet de status dan op &quot;Nee&quot; _x000a__x000a_" sqref="D146:F146 D143:F144" xr:uid="{9BBA7A19-0FBA-497C-802B-E1C11EFE5E80}"/>
    <dataValidation allowBlank="1" showInputMessage="1" showErrorMessage="1" promptTitle="Groen genoeg?" prompt="Deze eis is alleen verplicht wanneer u een groenterrein heeft van meer dan 10 hectare.  _x000a__x000a_U kunt wel een extra scoren als u in het bezit bent van een groenbeheerplan. :)" sqref="E138:F139 D135:D139" xr:uid="{F3F3AA8A-ED5E-4E96-8BBC-F3860E3C9D66}"/>
    <dataValidation allowBlank="1" showErrorMessage="1" prompt="_x000a_" sqref="C2 I2" xr:uid="{56D75A0C-F855-4FE3-99B7-6DCC1F2073D3}"/>
    <dataValidation allowBlank="1" showErrorMessage="1" prompt="Alle eisen in grijs worden op locatieniveau beoordeeld_x000a_" sqref="C8 I8" xr:uid="{FC982F54-1449-4CA8-ABB6-EEE8BFA5A323}"/>
    <dataValidation allowBlank="1" showInputMessage="1" showErrorMessage="1" prompt="eis wordt pas actief op _x000a_1-7-2019" sqref="C17" xr:uid="{CAF86A6C-60DE-4C4F-81AA-2444F090A120}"/>
    <dataValidation allowBlank="1" showErrorMessage="1" sqref="K174:L179 I174:I179 N201:N207 M182:N189 K183:L188 J182:L182 I192:I197 J200:L200 J1:L173 K192:L197 J191:L191 J208:N1048576 I183:I188 N192:N198 K201:L206 I201:I206 M191:M198 M200:M207 M1:N180" xr:uid="{3C43C244-9737-4A74-8CED-533EC8CC5AE2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Stichting Stimular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de Bree (Stimular)</dc:creator>
  <cp:lastModifiedBy>Judith de Bree (Stimular)</cp:lastModifiedBy>
  <dcterms:created xsi:type="dcterms:W3CDTF">2021-09-22T13:28:49Z</dcterms:created>
  <dcterms:modified xsi:type="dcterms:W3CDTF">2021-09-30T09:48:28Z</dcterms:modified>
</cp:coreProperties>
</file>